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filterPrivacy="1" defaultThemeVersion="124226"/>
  <xr:revisionPtr revIDLastSave="0" documentId="8_{9FBB85CB-5F97-43ED-84E4-59BEEA3F77C7}" xr6:coauthVersionLast="47" xr6:coauthVersionMax="47" xr10:uidLastSave="{00000000-0000-0000-0000-000000000000}"/>
  <bookViews>
    <workbookView xWindow="-120" yWindow="-120" windowWidth="25440" windowHeight="15270" tabRatio="792" xr2:uid="{00000000-000D-0000-FFFF-FFFF00000000}"/>
  </bookViews>
  <sheets>
    <sheet name="IVC" sheetId="10" r:id="rId1"/>
    <sheet name="I+D+i" sheetId="18" r:id="rId2"/>
  </sheets>
  <definedNames>
    <definedName name="_Hlk104569064" localSheetId="0">IVC!#REF!</definedName>
    <definedName name="_Hlk113005176" localSheetId="1">'I+D+i'!$C$4</definedName>
    <definedName name="_Hlk124421447" localSheetId="0">IVC!#REF!</definedName>
    <definedName name="_Hlk133418771" localSheetId="0">IVC!#REF!</definedName>
    <definedName name="_Hlk145337176" localSheetId="0">IVC!#REF!</definedName>
    <definedName name="_Hlk145574562" localSheetId="0">IVC!#REF!</definedName>
    <definedName name="_Hlk170800414" localSheetId="0">IVC!#REF!</definedName>
    <definedName name="_Hlk183529347" localSheetId="1">'I+D+i'!#REF!</definedName>
    <definedName name="_Hlk189225824" localSheetId="0">IVC!#REF!</definedName>
    <definedName name="_Hlk200030491" localSheetId="0">IVC!#REF!</definedName>
    <definedName name="_Hlk201576248" localSheetId="0">IVC!#REF!</definedName>
    <definedName name="_Hlk201581119" localSheetId="0">IVC!#REF!</definedName>
    <definedName name="_Hlk208313674" localSheetId="0">IVC!#REF!</definedName>
    <definedName name="_Hlk82342269" localSheetId="0">IVC!#REF!</definedName>
    <definedName name="_Hlk83376282" localSheetId="0">IVC!#REF!</definedName>
    <definedName name="_Hlk94196835" localSheetId="0">IVC!#REF!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0" l="1"/>
  <c r="J11" i="10"/>
  <c r="J28" i="10"/>
  <c r="J2" i="18"/>
  <c r="J27" i="10"/>
  <c r="J26" i="10"/>
  <c r="J25" i="10"/>
  <c r="J24" i="10"/>
  <c r="J22" i="10"/>
  <c r="J21" i="10"/>
  <c r="J20" i="10"/>
  <c r="J19" i="10"/>
  <c r="J18" i="10"/>
  <c r="J17" i="10"/>
  <c r="J16" i="10"/>
  <c r="J15" i="10"/>
  <c r="J14" i="10"/>
  <c r="J13" i="10"/>
  <c r="J12" i="10"/>
  <c r="J10" i="10"/>
  <c r="J9" i="10"/>
  <c r="J8" i="10"/>
  <c r="J7" i="10"/>
  <c r="J6" i="10"/>
  <c r="J5" i="10"/>
  <c r="J4" i="10"/>
  <c r="J3" i="10"/>
  <c r="J2" i="10"/>
</calcChain>
</file>

<file path=xl/sharedStrings.xml><?xml version="1.0" encoding="utf-8"?>
<sst xmlns="http://schemas.openxmlformats.org/spreadsheetml/2006/main" count="218" uniqueCount="161">
  <si>
    <t>Nº EXPEDIENTE</t>
  </si>
  <si>
    <t>TIPO DE CONTRATO</t>
  </si>
  <si>
    <t>OBJETO DEL CONTRATO</t>
  </si>
  <si>
    <t>CPV</t>
  </si>
  <si>
    <t>NOMBRE ADJUDICATARIO</t>
  </si>
  <si>
    <t>CIF ADJUDICATARIO</t>
  </si>
  <si>
    <t>OC</t>
  </si>
  <si>
    <t>PRECIO CON IMPUESTOS</t>
  </si>
  <si>
    <t>PRECIO SIN IMPUESTOS</t>
  </si>
  <si>
    <t>IMPUESTOS</t>
  </si>
  <si>
    <t>Nº DE OFERTAS RECIBIDAS</t>
  </si>
  <si>
    <t>FECHA APROBACIÓN DEL GASTO</t>
  </si>
  <si>
    <t>PLAZO EJECUCIÓN (MESES)</t>
  </si>
  <si>
    <t>IVC-2026-01</t>
  </si>
  <si>
    <t>SUMINISTRO</t>
  </si>
  <si>
    <t>Combustible para los vehículos en la gasolinera DISA Aeropuerto y Shell los Llanos (Juan B. Fierro Hernández, S.L.U) en la isla de La Palma.</t>
  </si>
  <si>
    <t>09100000-0</t>
  </si>
  <si>
    <t>JUAN B FIERRO HDEZ, S.L.U.</t>
  </si>
  <si>
    <t>OFC250305</t>
  </si>
  <si>
    <t>IVC-2026-02</t>
  </si>
  <si>
    <t>Combustible para los vehículos Ford Ranger con matrículas 9175 KJR y 9286 KJR en la gasolinera TGAS LA GORGORANA (2017 GASOCAN, S.L.U.) en Ctra. General Icod – Santa Cruz (TF-320) en Los Realejos, en la Isla de Tenerife.</t>
  </si>
  <si>
    <t xml:space="preserve">09134100-8,09100000-0 </t>
  </si>
  <si>
    <t>2017 GASOCAN, SLU</t>
  </si>
  <si>
    <t>B76749290</t>
  </si>
  <si>
    <t>OFC026021</t>
  </si>
  <si>
    <t>IVC-2026-03</t>
  </si>
  <si>
    <t>Cinco (5) baterías para el mantenimiento de la red sísmica.</t>
  </si>
  <si>
    <t xml:space="preserve">31440000-2 </t>
  </si>
  <si>
    <t>BATERIAS CANARIAS</t>
  </si>
  <si>
    <t>XX891XXXX</t>
  </si>
  <si>
    <t>OFC026026</t>
  </si>
  <si>
    <t>IVC-2026-04</t>
  </si>
  <si>
    <t>Fungibles del equipo MILLI-Q® IQ 7005.</t>
  </si>
  <si>
    <t>42514300-5,31515000-9</t>
  </si>
  <si>
    <t>MELCAN, S.L.U.</t>
  </si>
  <si>
    <t>B35549526</t>
  </si>
  <si>
    <t>OFC026029</t>
  </si>
  <si>
    <t>IVC-2026-05</t>
  </si>
  <si>
    <t>Fungibles de laboratorio.</t>
  </si>
  <si>
    <t xml:space="preserve">18424300-0,44618000-5,33696500-0 </t>
  </si>
  <si>
    <t>VWR INTERNATIONAL EUROLAB, S.L.U</t>
  </si>
  <si>
    <t>B08362089</t>
  </si>
  <si>
    <t>OFC026032</t>
  </si>
  <si>
    <t>IVC-2026-06</t>
  </si>
  <si>
    <t>SERVICIOS</t>
  </si>
  <si>
    <t>Mantenimiento del equipo MQ INTEGRAL 3.</t>
  </si>
  <si>
    <t xml:space="preserve">50000000-5 </t>
  </si>
  <si>
    <t>OFC026033</t>
  </si>
  <si>
    <t>IVC-2026-07</t>
  </si>
  <si>
    <t>Dos (2) tamices para estudios de petrología.</t>
  </si>
  <si>
    <t xml:space="preserve">43411000-7 </t>
  </si>
  <si>
    <t>BIOSIGMA, S.L.</t>
  </si>
  <si>
    <t>B38095469</t>
  </si>
  <si>
    <t>OFC026028</t>
  </si>
  <si>
    <t>IVC-2026-08</t>
  </si>
  <si>
    <t>Diez (10) baterías de placa solar para el mantenimiento de la Red Sísmica Canaria.</t>
  </si>
  <si>
    <t xml:space="preserve">31400000-0 </t>
  </si>
  <si>
    <t>GRUPO CYMASOL RENOVABLES, S.L.</t>
  </si>
  <si>
    <t>B76660687</t>
  </si>
  <si>
    <t>OFC026030</t>
  </si>
  <si>
    <t>IVC-2026-10</t>
  </si>
  <si>
    <t>Informe de auditoría de cuentas de la anualidad 2025 de la subvención directa concedida por el Ministerio de Transportes, Movilidad y Agenda Urbana al INVOLCAN para la ejecución del proyecto ALERTACO2 “Despliegue de una red de vigilancia en las poblaciones de Puerto Naos y La Bombilla en la isla de La Palma.</t>
  </si>
  <si>
    <t xml:space="preserve">79212100-4 </t>
  </si>
  <si>
    <t>BDO AUDITORES, S.L.P.</t>
  </si>
  <si>
    <t>B82387572</t>
  </si>
  <si>
    <t>OFC026043</t>
  </si>
  <si>
    <t>IVC-2026-11</t>
  </si>
  <si>
    <t>Auditoría para la justificación económica del proyecto DIGIVOLCAN.</t>
  </si>
  <si>
    <t xml:space="preserve">79212000-3 </t>
  </si>
  <si>
    <t>OFC026066</t>
  </si>
  <si>
    <t>IVC-2026-13</t>
  </si>
  <si>
    <t>Materiales eléctricos para la instalación de una estación sísmica en una galería.</t>
  </si>
  <si>
    <t>31680000-6, 31681400-7,31681410-0</t>
  </si>
  <si>
    <t>SONEPAR SPAIN, S.A.U.</t>
  </si>
  <si>
    <t>A96933510</t>
  </si>
  <si>
    <t>OFC026047</t>
  </si>
  <si>
    <t>IVC-2026-14</t>
  </si>
  <si>
    <t xml:space="preserve">Cinco (5) embudos de cuarzo. </t>
  </si>
  <si>
    <t xml:space="preserve">38340000-0 </t>
  </si>
  <si>
    <t>OFC026051</t>
  </si>
  <si>
    <t>IVC-2026-15</t>
  </si>
  <si>
    <t>Una (1) fuente de alimentación para equipo Delta Ray®.</t>
  </si>
  <si>
    <t>31682530-4</t>
  </si>
  <si>
    <t>THERMO FISHER SCIENTIFIC, S.L.U.</t>
  </si>
  <si>
    <t>B28954170</t>
  </si>
  <si>
    <t>OFC026052</t>
  </si>
  <si>
    <t>IVC-2026-16</t>
  </si>
  <si>
    <t xml:space="preserve">Limpieza de las instalaciones en la isla de La Palma, en Fuencaliente, La Balsa y Puerto Naos. </t>
  </si>
  <si>
    <t xml:space="preserve">90910000-9 </t>
  </si>
  <si>
    <t>ANTONIO JAVIER ALVAREZ DIAZ</t>
  </si>
  <si>
    <t>XXX7848XX</t>
  </si>
  <si>
    <t>OFC026050</t>
  </si>
  <si>
    <t>IVC-2026-17</t>
  </si>
  <si>
    <t>Cinco (5) embudos de vidrio.</t>
  </si>
  <si>
    <t>OFC026054</t>
  </si>
  <si>
    <t>IVC-2026-18</t>
  </si>
  <si>
    <t>Dos (2) Abstract en formato póster, para el Congreso European Geosciences Unio (EGU) 2025, en el marco del proyecto Basalto CO2.</t>
  </si>
  <si>
    <t xml:space="preserve">22462000-6 </t>
  </si>
  <si>
    <t>Y MANERA SERVICIO DE DISEÑO GRÁFICO, S.L.</t>
  </si>
  <si>
    <t>B38367959</t>
  </si>
  <si>
    <t>OFC250307</t>
  </si>
  <si>
    <t>IVC-2026-19</t>
  </si>
  <si>
    <t>Accesorios para equipos de radón que mejoran la sensibilidad en sistema en agua.</t>
  </si>
  <si>
    <t xml:space="preserve">44523300-5 </t>
  </si>
  <si>
    <t>DURRIDGE COMPANY, INC</t>
  </si>
  <si>
    <t>OFC026060</t>
  </si>
  <si>
    <t>IVC-2026-20</t>
  </si>
  <si>
    <t>Material fungible de laboratorio para equipos de muestreo.</t>
  </si>
  <si>
    <t xml:space="preserve">33140000-3 </t>
  </si>
  <si>
    <t>OFC026064</t>
  </si>
  <si>
    <t>IVC-2026-21</t>
  </si>
  <si>
    <t>Inscripción a XX Coloquio Internacional de Geografía del Turismo</t>
  </si>
  <si>
    <t xml:space="preserve">80522000-9 </t>
  </si>
  <si>
    <t>FUNDACIÓN CANARIA GENERAL UNIVERSIDAD DE LA LAGUNA</t>
  </si>
  <si>
    <t>G38083408</t>
  </si>
  <si>
    <t>OFC026070</t>
  </si>
  <si>
    <t>IVC-2026-22</t>
  </si>
  <si>
    <t>Auditoría de la justificación económica del proyecto Geofiscan</t>
  </si>
  <si>
    <t>OFC026073</t>
  </si>
  <si>
    <t>IVC-2026-23</t>
  </si>
  <si>
    <t>Mantenimiento de los jardines de la sede de INVOLCAN, en el Puerto de la Cruz.</t>
  </si>
  <si>
    <t xml:space="preserve">77311000-3 </t>
  </si>
  <si>
    <t>AGROTAORO, S.L.</t>
  </si>
  <si>
    <t>B38839056</t>
  </si>
  <si>
    <t>OFC026075</t>
  </si>
  <si>
    <t>IVC-2026-24</t>
  </si>
  <si>
    <t>Un (1) equipo de climatización y control ambiental.</t>
  </si>
  <si>
    <t xml:space="preserve">42512300-1 </t>
  </si>
  <si>
    <t>SOLUCIONES CLIMAC ARCHIPIÉLAGO, S.L.U.</t>
  </si>
  <si>
    <t>B76748052</t>
  </si>
  <si>
    <t>OFC26074</t>
  </si>
  <si>
    <t>IVC-2026-25</t>
  </si>
  <si>
    <t>Ocho (8) catalizadores de platino para analizar la firma isotópica del hidrógeno en muestras de agua.</t>
  </si>
  <si>
    <t>33696500-0,14523400-7</t>
  </si>
  <si>
    <t>OFC26076</t>
  </si>
  <si>
    <t>IVC-2026-26</t>
  </si>
  <si>
    <t>Dos (2) sensores de vacío para el espectrómetro de masas.</t>
  </si>
  <si>
    <t>35125100-7,42124320-3</t>
  </si>
  <si>
    <t>IBVC VACUUM, S.L.U.</t>
  </si>
  <si>
    <t>B85235190</t>
  </si>
  <si>
    <t>OFC26077</t>
  </si>
  <si>
    <t>IVC-2026-27</t>
  </si>
  <si>
    <t>Un (1) equipo portátil de medidor de sílice.</t>
  </si>
  <si>
    <t xml:space="preserve">38430000-0 </t>
  </si>
  <si>
    <t>OFC026079</t>
  </si>
  <si>
    <t>IVC-2026-28</t>
  </si>
  <si>
    <t>Materiales para estaciones de modo continuo y para el modo discreto de geoquímica.</t>
  </si>
  <si>
    <t>ORISHA, S.R.L</t>
  </si>
  <si>
    <t>OFC026080</t>
  </si>
  <si>
    <t>IVC-2026-29</t>
  </si>
  <si>
    <t>Una (1) maleta estanca rugerizada para el transporte y almacenamiento del equipo de medida sísimica.</t>
  </si>
  <si>
    <t>42417300-5</t>
  </si>
  <si>
    <t>LOGACAR ARIDANE, S.L.</t>
  </si>
  <si>
    <t>B16886640</t>
  </si>
  <si>
    <t>OFC026078</t>
  </si>
  <si>
    <t>CLASIFICACIÓN CPV</t>
  </si>
  <si>
    <t>IVC-2026-12</t>
  </si>
  <si>
    <t>Una (1) estación sísmica rotacional.</t>
  </si>
  <si>
    <t xml:space="preserve">38293000-5 </t>
  </si>
  <si>
    <t>ELPROMA ELEKTRONICA SP</t>
  </si>
  <si>
    <t>OFC26053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</si>
</sst>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  <font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2" fontId="3" fillId="0" borderId="0" xfId="0" applyNumberFormat="1" applyFont="1"/>
    <xf numFmtId="0" fontId="6" fillId="0" borderId="0" xfId="0" applyFont="1" applyAlignment="1">
      <alignment horizontal="justify" vertical="center"/>
    </xf>
    <xf numFmtId="164" fontId="3" fillId="0" borderId="0" xfId="1" applyFont="1"/>
    <xf numFmtId="164" fontId="3" fillId="0" borderId="0" xfId="1" applyFont="1" applyFill="1"/>
    <xf numFmtId="0" fontId="9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16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164" fontId="4" fillId="0" borderId="0" xfId="1" applyFont="1" applyFill="1" applyAlignment="1">
      <alignment wrapText="1"/>
    </xf>
    <xf numFmtId="14" fontId="4" fillId="0" borderId="0" xfId="1" applyNumberFormat="1" applyFont="1" applyFill="1" applyAlignment="1">
      <alignment wrapText="1"/>
    </xf>
    <xf numFmtId="164" fontId="4" fillId="0" borderId="0" xfId="1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2" fontId="5" fillId="2" borderId="4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1"/>
  <sheetViews>
    <sheetView tabSelected="1" zoomScale="115" zoomScaleNormal="115" workbookViewId="0">
      <selection activeCell="I15" sqref="I15"/>
    </sheetView>
  </sheetViews>
  <sheetFormatPr defaultColWidth="11.42578125" defaultRowHeight="11.25"/>
  <cols>
    <col min="1" max="1" width="10.7109375" style="2" customWidth="1"/>
    <col min="2" max="2" width="11.5703125" style="2" customWidth="1"/>
    <col min="3" max="3" width="41.7109375" style="3" customWidth="1"/>
    <col min="4" max="4" width="11.85546875" style="3" customWidth="1"/>
    <col min="5" max="5" width="25" style="2" customWidth="1"/>
    <col min="6" max="6" width="12.7109375" style="2" customWidth="1"/>
    <col min="7" max="7" width="10.28515625" style="2" hidden="1" customWidth="1"/>
    <col min="8" max="10" width="11.42578125" style="7"/>
    <col min="11" max="11" width="10.42578125" style="2" customWidth="1"/>
    <col min="12" max="12" width="11.42578125" style="2" customWidth="1"/>
    <col min="13" max="13" width="11.42578125" style="5"/>
    <col min="14" max="16384" width="11.42578125" style="2"/>
  </cols>
  <sheetData>
    <row r="1" spans="1:13" ht="34.5" customHeight="1">
      <c r="A1" s="23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4" t="s">
        <v>5</v>
      </c>
      <c r="G1" s="22" t="s">
        <v>6</v>
      </c>
      <c r="H1" s="27" t="s">
        <v>7</v>
      </c>
      <c r="I1" s="27" t="s">
        <v>8</v>
      </c>
      <c r="J1" s="27" t="s">
        <v>9</v>
      </c>
      <c r="K1" s="26" t="s">
        <v>10</v>
      </c>
      <c r="L1" s="26" t="s">
        <v>11</v>
      </c>
      <c r="M1" s="28" t="s">
        <v>12</v>
      </c>
    </row>
    <row r="2" spans="1:13" ht="52.5" customHeight="1">
      <c r="A2" s="14" t="s">
        <v>13</v>
      </c>
      <c r="B2" s="14" t="s">
        <v>14</v>
      </c>
      <c r="C2" s="15" t="s">
        <v>15</v>
      </c>
      <c r="D2" s="14" t="s">
        <v>16</v>
      </c>
      <c r="E2" s="14" t="s">
        <v>17</v>
      </c>
      <c r="F2" s="14"/>
      <c r="G2" s="14" t="s">
        <v>18</v>
      </c>
      <c r="H2" s="16">
        <v>600</v>
      </c>
      <c r="I2" s="16">
        <v>600</v>
      </c>
      <c r="J2" s="16">
        <f t="shared" ref="J2:J11" si="0">+H2-I2</f>
        <v>0</v>
      </c>
      <c r="K2" s="16">
        <v>1</v>
      </c>
      <c r="L2" s="17">
        <v>46042</v>
      </c>
      <c r="M2" s="16">
        <v>6</v>
      </c>
    </row>
    <row r="3" spans="1:13" ht="56.25">
      <c r="A3" s="14" t="s">
        <v>19</v>
      </c>
      <c r="B3" s="14" t="s">
        <v>14</v>
      </c>
      <c r="C3" s="15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8">
        <v>600</v>
      </c>
      <c r="I3" s="18">
        <v>600</v>
      </c>
      <c r="J3" s="18">
        <f t="shared" si="0"/>
        <v>0</v>
      </c>
      <c r="K3" s="18">
        <v>1</v>
      </c>
      <c r="L3" s="17">
        <v>46042</v>
      </c>
      <c r="M3" s="16">
        <v>6</v>
      </c>
    </row>
    <row r="4" spans="1:13">
      <c r="A4" s="14" t="s">
        <v>25</v>
      </c>
      <c r="B4" s="14" t="s">
        <v>14</v>
      </c>
      <c r="C4" s="15" t="s">
        <v>26</v>
      </c>
      <c r="D4" s="14" t="s">
        <v>27</v>
      </c>
      <c r="E4" s="14" t="s">
        <v>28</v>
      </c>
      <c r="F4" s="14" t="s">
        <v>29</v>
      </c>
      <c r="G4" s="14" t="s">
        <v>30</v>
      </c>
      <c r="H4" s="18">
        <v>196.13</v>
      </c>
      <c r="I4" s="18">
        <v>183.3</v>
      </c>
      <c r="J4" s="18">
        <f t="shared" si="0"/>
        <v>12.829999999999984</v>
      </c>
      <c r="K4" s="18">
        <v>4</v>
      </c>
      <c r="L4" s="17">
        <v>46050</v>
      </c>
      <c r="M4" s="16">
        <v>0.03</v>
      </c>
    </row>
    <row r="5" spans="1:13" ht="22.5">
      <c r="A5" s="14" t="s">
        <v>31</v>
      </c>
      <c r="B5" s="14" t="s">
        <v>14</v>
      </c>
      <c r="C5" s="15" t="s">
        <v>32</v>
      </c>
      <c r="D5" s="14" t="s">
        <v>33</v>
      </c>
      <c r="E5" s="14" t="s">
        <v>34</v>
      </c>
      <c r="F5" s="14" t="s">
        <v>35</v>
      </c>
      <c r="G5" s="14" t="s">
        <v>36</v>
      </c>
      <c r="H5" s="18">
        <v>8050</v>
      </c>
      <c r="I5" s="18">
        <v>7523.36</v>
      </c>
      <c r="J5" s="18">
        <f t="shared" si="0"/>
        <v>526.64000000000033</v>
      </c>
      <c r="K5" s="18">
        <v>1</v>
      </c>
      <c r="L5" s="17">
        <v>46050</v>
      </c>
      <c r="M5" s="16">
        <v>2</v>
      </c>
    </row>
    <row r="6" spans="1:13" ht="33.75">
      <c r="A6" s="14" t="s">
        <v>37</v>
      </c>
      <c r="B6" s="14" t="s">
        <v>14</v>
      </c>
      <c r="C6" s="15" t="s">
        <v>38</v>
      </c>
      <c r="D6" s="14" t="s">
        <v>39</v>
      </c>
      <c r="E6" s="14" t="s">
        <v>40</v>
      </c>
      <c r="F6" s="14" t="s">
        <v>41</v>
      </c>
      <c r="G6" s="14" t="s">
        <v>42</v>
      </c>
      <c r="H6" s="18">
        <v>1559.24</v>
      </c>
      <c r="I6" s="18">
        <v>1511.3</v>
      </c>
      <c r="J6" s="18">
        <f t="shared" si="0"/>
        <v>47.940000000000055</v>
      </c>
      <c r="K6" s="18">
        <v>3</v>
      </c>
      <c r="L6" s="17">
        <v>46055</v>
      </c>
      <c r="M6" s="16">
        <v>1</v>
      </c>
    </row>
    <row r="7" spans="1:13">
      <c r="A7" s="14" t="s">
        <v>43</v>
      </c>
      <c r="B7" s="14" t="s">
        <v>44</v>
      </c>
      <c r="C7" s="15" t="s">
        <v>45</v>
      </c>
      <c r="D7" s="14" t="s">
        <v>46</v>
      </c>
      <c r="E7" s="14" t="s">
        <v>34</v>
      </c>
      <c r="F7" s="14" t="s">
        <v>35</v>
      </c>
      <c r="G7" s="14" t="s">
        <v>47</v>
      </c>
      <c r="H7" s="18">
        <v>5969.23</v>
      </c>
      <c r="I7" s="18">
        <v>5578.72</v>
      </c>
      <c r="J7" s="18">
        <f t="shared" si="0"/>
        <v>390.50999999999931</v>
      </c>
      <c r="K7" s="18">
        <v>1</v>
      </c>
      <c r="L7" s="17">
        <v>46055</v>
      </c>
      <c r="M7" s="16">
        <v>2</v>
      </c>
    </row>
    <row r="8" spans="1:13">
      <c r="A8" s="14" t="s">
        <v>48</v>
      </c>
      <c r="B8" s="14" t="s">
        <v>14</v>
      </c>
      <c r="C8" s="15" t="s">
        <v>49</v>
      </c>
      <c r="D8" s="14" t="s">
        <v>50</v>
      </c>
      <c r="E8" s="14" t="s">
        <v>51</v>
      </c>
      <c r="F8" s="14" t="s">
        <v>52</v>
      </c>
      <c r="G8" s="14" t="s">
        <v>53</v>
      </c>
      <c r="H8" s="18">
        <v>199.66</v>
      </c>
      <c r="I8" s="18">
        <v>186.6</v>
      </c>
      <c r="J8" s="18">
        <f t="shared" si="0"/>
        <v>13.060000000000002</v>
      </c>
      <c r="K8" s="18">
        <v>3</v>
      </c>
      <c r="L8" s="17">
        <v>46059</v>
      </c>
      <c r="M8" s="16">
        <v>1</v>
      </c>
    </row>
    <row r="9" spans="1:13" ht="22.5">
      <c r="A9" s="14" t="s">
        <v>54</v>
      </c>
      <c r="B9" s="14" t="s">
        <v>14</v>
      </c>
      <c r="C9" s="15" t="s">
        <v>55</v>
      </c>
      <c r="D9" s="14" t="s">
        <v>56</v>
      </c>
      <c r="E9" s="14" t="s">
        <v>57</v>
      </c>
      <c r="F9" s="14" t="s">
        <v>58</v>
      </c>
      <c r="G9" s="14" t="s">
        <v>59</v>
      </c>
      <c r="H9" s="18">
        <v>3110.49</v>
      </c>
      <c r="I9" s="18">
        <v>2907</v>
      </c>
      <c r="J9" s="18">
        <f t="shared" si="0"/>
        <v>203.48999999999978</v>
      </c>
      <c r="K9" s="18">
        <v>3</v>
      </c>
      <c r="L9" s="17">
        <v>46063</v>
      </c>
      <c r="M9" s="16">
        <v>0.5</v>
      </c>
    </row>
    <row r="10" spans="1:13" ht="67.5">
      <c r="A10" s="14" t="s">
        <v>60</v>
      </c>
      <c r="B10" s="14" t="s">
        <v>44</v>
      </c>
      <c r="C10" s="15" t="s">
        <v>61</v>
      </c>
      <c r="D10" s="14" t="s">
        <v>62</v>
      </c>
      <c r="E10" s="14" t="s">
        <v>63</v>
      </c>
      <c r="F10" s="14" t="s">
        <v>64</v>
      </c>
      <c r="G10" s="14" t="s">
        <v>65</v>
      </c>
      <c r="H10" s="18">
        <v>2675</v>
      </c>
      <c r="I10" s="18">
        <v>2500</v>
      </c>
      <c r="J10" s="18">
        <f t="shared" si="0"/>
        <v>175</v>
      </c>
      <c r="K10" s="18">
        <v>1</v>
      </c>
      <c r="L10" s="17">
        <v>46073</v>
      </c>
      <c r="M10" s="16">
        <v>0.5</v>
      </c>
    </row>
    <row r="11" spans="1:13" ht="24">
      <c r="A11" s="14" t="s">
        <v>66</v>
      </c>
      <c r="B11" s="14" t="s">
        <v>44</v>
      </c>
      <c r="C11" s="19" t="s">
        <v>67</v>
      </c>
      <c r="D11" s="20" t="s">
        <v>68</v>
      </c>
      <c r="E11" s="14" t="s">
        <v>63</v>
      </c>
      <c r="F11" s="14" t="s">
        <v>64</v>
      </c>
      <c r="G11" s="14" t="s">
        <v>69</v>
      </c>
      <c r="H11" s="18">
        <v>2675</v>
      </c>
      <c r="I11" s="18">
        <v>2500</v>
      </c>
      <c r="J11" s="18">
        <f t="shared" si="0"/>
        <v>175</v>
      </c>
      <c r="K11" s="18">
        <v>1</v>
      </c>
      <c r="L11" s="17">
        <v>46101</v>
      </c>
      <c r="M11" s="16">
        <v>0.1</v>
      </c>
    </row>
    <row r="12" spans="1:13" ht="33.75">
      <c r="A12" s="14" t="s">
        <v>70</v>
      </c>
      <c r="B12" s="14" t="s">
        <v>14</v>
      </c>
      <c r="C12" s="15" t="s">
        <v>71</v>
      </c>
      <c r="D12" s="14" t="s">
        <v>72</v>
      </c>
      <c r="E12" s="14" t="s">
        <v>73</v>
      </c>
      <c r="F12" s="14" t="s">
        <v>74</v>
      </c>
      <c r="G12" s="14" t="s">
        <v>75</v>
      </c>
      <c r="H12" s="18">
        <v>926.77</v>
      </c>
      <c r="I12" s="18">
        <v>866.12</v>
      </c>
      <c r="J12" s="18">
        <f>+H12-I12</f>
        <v>60.649999999999977</v>
      </c>
      <c r="K12" s="18">
        <v>1</v>
      </c>
      <c r="L12" s="17">
        <v>46073</v>
      </c>
      <c r="M12" s="16">
        <v>0.03</v>
      </c>
    </row>
    <row r="13" spans="1:13">
      <c r="A13" s="14" t="s">
        <v>76</v>
      </c>
      <c r="B13" s="14" t="s">
        <v>14</v>
      </c>
      <c r="C13" s="15" t="s">
        <v>77</v>
      </c>
      <c r="D13" s="14" t="s">
        <v>78</v>
      </c>
      <c r="E13" s="14" t="s">
        <v>51</v>
      </c>
      <c r="F13" s="14" t="s">
        <v>52</v>
      </c>
      <c r="G13" s="14" t="s">
        <v>79</v>
      </c>
      <c r="H13" s="18">
        <v>3965.5</v>
      </c>
      <c r="I13" s="18">
        <v>3850</v>
      </c>
      <c r="J13" s="18">
        <f>+H13-I13</f>
        <v>115.5</v>
      </c>
      <c r="K13" s="18">
        <v>3</v>
      </c>
      <c r="L13" s="17">
        <v>46082</v>
      </c>
      <c r="M13" s="16">
        <v>1</v>
      </c>
    </row>
    <row r="14" spans="1:13" ht="22.5">
      <c r="A14" s="14" t="s">
        <v>80</v>
      </c>
      <c r="B14" s="14" t="s">
        <v>14</v>
      </c>
      <c r="C14" s="15" t="s">
        <v>81</v>
      </c>
      <c r="D14" s="14" t="s">
        <v>82</v>
      </c>
      <c r="E14" s="14" t="s">
        <v>83</v>
      </c>
      <c r="F14" s="14" t="s">
        <v>84</v>
      </c>
      <c r="G14" s="14" t="s">
        <v>85</v>
      </c>
      <c r="H14" s="18">
        <v>599.09</v>
      </c>
      <c r="I14" s="18">
        <v>559.9</v>
      </c>
      <c r="J14" s="18">
        <f>+I14-H14</f>
        <v>-39.190000000000055</v>
      </c>
      <c r="K14" s="18">
        <v>1</v>
      </c>
      <c r="L14" s="17">
        <v>46082</v>
      </c>
      <c r="M14" s="16">
        <v>1</v>
      </c>
    </row>
    <row r="15" spans="1:13" ht="22.5">
      <c r="A15" s="14" t="s">
        <v>86</v>
      </c>
      <c r="B15" s="14" t="s">
        <v>44</v>
      </c>
      <c r="C15" s="15" t="s">
        <v>87</v>
      </c>
      <c r="D15" s="14" t="s">
        <v>88</v>
      </c>
      <c r="E15" s="14" t="s">
        <v>89</v>
      </c>
      <c r="F15" s="14" t="s">
        <v>90</v>
      </c>
      <c r="G15" s="14" t="s">
        <v>91</v>
      </c>
      <c r="H15" s="18">
        <v>14625</v>
      </c>
      <c r="I15" s="18">
        <v>14625</v>
      </c>
      <c r="J15" s="18">
        <f t="shared" ref="J15:J23" si="1">+H15-I15</f>
        <v>0</v>
      </c>
      <c r="K15" s="18">
        <v>3</v>
      </c>
      <c r="L15" s="17">
        <v>46088</v>
      </c>
      <c r="M15" s="16">
        <v>10</v>
      </c>
    </row>
    <row r="16" spans="1:13">
      <c r="A16" s="14" t="s">
        <v>92</v>
      </c>
      <c r="B16" s="14" t="s">
        <v>14</v>
      </c>
      <c r="C16" s="15" t="s">
        <v>93</v>
      </c>
      <c r="D16" s="14" t="s">
        <v>78</v>
      </c>
      <c r="E16" s="14" t="s">
        <v>51</v>
      </c>
      <c r="F16" s="14" t="s">
        <v>52</v>
      </c>
      <c r="G16" s="14" t="s">
        <v>94</v>
      </c>
      <c r="H16" s="18">
        <v>195.7</v>
      </c>
      <c r="I16" s="18">
        <v>190</v>
      </c>
      <c r="J16" s="18">
        <f t="shared" si="1"/>
        <v>5.6999999999999886</v>
      </c>
      <c r="K16" s="18">
        <v>3</v>
      </c>
      <c r="L16" s="21">
        <v>46084</v>
      </c>
      <c r="M16" s="16">
        <v>1</v>
      </c>
    </row>
    <row r="17" spans="1:13" ht="33.75">
      <c r="A17" s="14" t="s">
        <v>95</v>
      </c>
      <c r="B17" s="14" t="s">
        <v>14</v>
      </c>
      <c r="C17" s="15" t="s">
        <v>96</v>
      </c>
      <c r="D17" s="14" t="s">
        <v>97</v>
      </c>
      <c r="E17" s="14" t="s">
        <v>98</v>
      </c>
      <c r="F17" s="14" t="s">
        <v>99</v>
      </c>
      <c r="G17" s="14" t="s">
        <v>100</v>
      </c>
      <c r="H17" s="18">
        <v>89.88</v>
      </c>
      <c r="I17" s="18">
        <v>84</v>
      </c>
      <c r="J17" s="18">
        <f t="shared" si="1"/>
        <v>5.8799999999999955</v>
      </c>
      <c r="K17" s="18">
        <v>3</v>
      </c>
      <c r="L17" s="17">
        <v>46088</v>
      </c>
      <c r="M17" s="16">
        <v>0.1</v>
      </c>
    </row>
    <row r="18" spans="1:13" ht="22.5">
      <c r="A18" s="14" t="s">
        <v>101</v>
      </c>
      <c r="B18" s="14" t="s">
        <v>14</v>
      </c>
      <c r="C18" s="15" t="s">
        <v>102</v>
      </c>
      <c r="D18" s="14" t="s">
        <v>103</v>
      </c>
      <c r="E18" s="14" t="s">
        <v>104</v>
      </c>
      <c r="F18" s="14">
        <v>0</v>
      </c>
      <c r="G18" s="14" t="s">
        <v>105</v>
      </c>
      <c r="H18" s="18">
        <v>10376.33</v>
      </c>
      <c r="I18" s="18">
        <v>9697.5</v>
      </c>
      <c r="J18" s="18">
        <f t="shared" si="1"/>
        <v>678.82999999999993</v>
      </c>
      <c r="K18" s="18">
        <v>3</v>
      </c>
      <c r="L18" s="21">
        <v>46088</v>
      </c>
      <c r="M18" s="16">
        <v>0.5</v>
      </c>
    </row>
    <row r="19" spans="1:13" ht="22.5">
      <c r="A19" s="14" t="s">
        <v>106</v>
      </c>
      <c r="B19" s="14" t="s">
        <v>14</v>
      </c>
      <c r="C19" s="15" t="s">
        <v>107</v>
      </c>
      <c r="D19" s="14" t="s">
        <v>108</v>
      </c>
      <c r="E19" s="14" t="s">
        <v>40</v>
      </c>
      <c r="F19" s="14" t="s">
        <v>41</v>
      </c>
      <c r="G19" s="14" t="s">
        <v>109</v>
      </c>
      <c r="H19" s="18">
        <v>15508.58</v>
      </c>
      <c r="I19" s="18">
        <v>14494</v>
      </c>
      <c r="J19" s="18">
        <f t="shared" si="1"/>
        <v>1014.5799999999999</v>
      </c>
      <c r="K19" s="18">
        <v>3</v>
      </c>
      <c r="L19" s="21">
        <v>46088</v>
      </c>
      <c r="M19" s="16">
        <v>1.5</v>
      </c>
    </row>
    <row r="20" spans="1:13" ht="22.5">
      <c r="A20" s="14" t="s">
        <v>110</v>
      </c>
      <c r="B20" s="14" t="s">
        <v>44</v>
      </c>
      <c r="C20" s="15" t="s">
        <v>111</v>
      </c>
      <c r="D20" s="14" t="s">
        <v>112</v>
      </c>
      <c r="E20" s="14" t="s">
        <v>113</v>
      </c>
      <c r="F20" s="14" t="s">
        <v>114</v>
      </c>
      <c r="G20" s="14" t="s">
        <v>115</v>
      </c>
      <c r="H20" s="18">
        <v>107</v>
      </c>
      <c r="I20" s="18">
        <v>100</v>
      </c>
      <c r="J20" s="18">
        <f t="shared" si="1"/>
        <v>7</v>
      </c>
      <c r="K20" s="18">
        <v>1</v>
      </c>
      <c r="L20" s="21">
        <v>46089</v>
      </c>
      <c r="M20" s="16">
        <v>0.04</v>
      </c>
    </row>
    <row r="21" spans="1:13" ht="22.5">
      <c r="A21" s="14" t="s">
        <v>116</v>
      </c>
      <c r="B21" s="14" t="s">
        <v>44</v>
      </c>
      <c r="C21" s="15" t="s">
        <v>117</v>
      </c>
      <c r="D21" s="14" t="s">
        <v>68</v>
      </c>
      <c r="E21" s="14" t="s">
        <v>63</v>
      </c>
      <c r="F21" s="14" t="s">
        <v>64</v>
      </c>
      <c r="G21" s="14" t="s">
        <v>118</v>
      </c>
      <c r="H21" s="18">
        <v>1712</v>
      </c>
      <c r="I21" s="18">
        <v>1600</v>
      </c>
      <c r="J21" s="18">
        <f t="shared" si="1"/>
        <v>112</v>
      </c>
      <c r="K21" s="18">
        <v>3</v>
      </c>
      <c r="L21" s="21">
        <v>46094</v>
      </c>
      <c r="M21" s="16">
        <v>1</v>
      </c>
    </row>
    <row r="22" spans="1:13" ht="22.5">
      <c r="A22" s="14" t="s">
        <v>119</v>
      </c>
      <c r="B22" s="14" t="s">
        <v>44</v>
      </c>
      <c r="C22" s="15" t="s">
        <v>120</v>
      </c>
      <c r="D22" s="14" t="s">
        <v>121</v>
      </c>
      <c r="E22" s="14" t="s">
        <v>122</v>
      </c>
      <c r="F22" s="14" t="s">
        <v>123</v>
      </c>
      <c r="G22" s="14" t="s">
        <v>124</v>
      </c>
      <c r="H22" s="18">
        <v>1179.1400000000001</v>
      </c>
      <c r="I22" s="18">
        <v>1102</v>
      </c>
      <c r="J22" s="18">
        <f t="shared" si="1"/>
        <v>77.1400000000001</v>
      </c>
      <c r="K22" s="18">
        <v>3</v>
      </c>
      <c r="L22" s="21">
        <v>46094</v>
      </c>
      <c r="M22" s="16">
        <v>1.5</v>
      </c>
    </row>
    <row r="23" spans="1:13" ht="22.5">
      <c r="A23" s="14" t="s">
        <v>125</v>
      </c>
      <c r="B23" s="14" t="s">
        <v>14</v>
      </c>
      <c r="C23" s="15" t="s">
        <v>126</v>
      </c>
      <c r="D23" s="14" t="s">
        <v>127</v>
      </c>
      <c r="E23" s="14" t="s">
        <v>128</v>
      </c>
      <c r="F23" s="14" t="s">
        <v>129</v>
      </c>
      <c r="G23" s="14" t="s">
        <v>130</v>
      </c>
      <c r="H23" s="18">
        <v>5958.76</v>
      </c>
      <c r="I23" s="18">
        <v>5568.93</v>
      </c>
      <c r="J23" s="18">
        <f t="shared" si="1"/>
        <v>389.82999999999993</v>
      </c>
      <c r="K23" s="18">
        <v>4</v>
      </c>
      <c r="L23" s="21">
        <v>46104</v>
      </c>
      <c r="M23" s="16">
        <v>0.5</v>
      </c>
    </row>
    <row r="24" spans="1:13" ht="22.5">
      <c r="A24" s="14" t="s">
        <v>131</v>
      </c>
      <c r="B24" s="14" t="s">
        <v>14</v>
      </c>
      <c r="C24" s="15" t="s">
        <v>132</v>
      </c>
      <c r="D24" s="14" t="s">
        <v>133</v>
      </c>
      <c r="E24" s="14" t="s">
        <v>83</v>
      </c>
      <c r="F24" s="14" t="s">
        <v>84</v>
      </c>
      <c r="G24" s="14" t="s">
        <v>134</v>
      </c>
      <c r="H24" s="18">
        <v>8675.56</v>
      </c>
      <c r="I24" s="18">
        <v>8108</v>
      </c>
      <c r="J24" s="18">
        <f>+H24-I24</f>
        <v>567.55999999999949</v>
      </c>
      <c r="K24" s="18">
        <v>1</v>
      </c>
      <c r="L24" s="21">
        <v>46100</v>
      </c>
      <c r="M24" s="16">
        <v>1</v>
      </c>
    </row>
    <row r="25" spans="1:13" ht="22.5">
      <c r="A25" s="14" t="s">
        <v>135</v>
      </c>
      <c r="B25" s="14" t="s">
        <v>14</v>
      </c>
      <c r="C25" s="15" t="s">
        <v>136</v>
      </c>
      <c r="D25" s="14" t="s">
        <v>137</v>
      </c>
      <c r="E25" s="14" t="s">
        <v>138</v>
      </c>
      <c r="F25" s="14" t="s">
        <v>139</v>
      </c>
      <c r="G25" s="14" t="s">
        <v>140</v>
      </c>
      <c r="H25" s="18">
        <v>2662.16</v>
      </c>
      <c r="I25" s="18">
        <v>2488</v>
      </c>
      <c r="J25" s="18">
        <f>+H25-I25</f>
        <v>174.15999999999985</v>
      </c>
      <c r="K25" s="18">
        <v>1</v>
      </c>
      <c r="L25" s="21">
        <v>46100</v>
      </c>
      <c r="M25" s="16">
        <v>3</v>
      </c>
    </row>
    <row r="26" spans="1:13">
      <c r="A26" s="14" t="s">
        <v>141</v>
      </c>
      <c r="B26" s="14" t="s">
        <v>14</v>
      </c>
      <c r="C26" s="15" t="s">
        <v>142</v>
      </c>
      <c r="D26" s="14" t="s">
        <v>143</v>
      </c>
      <c r="E26" s="14" t="s">
        <v>51</v>
      </c>
      <c r="F26" s="14" t="s">
        <v>52</v>
      </c>
      <c r="G26" s="14" t="s">
        <v>144</v>
      </c>
      <c r="H26" s="18">
        <v>4039.25</v>
      </c>
      <c r="I26" s="18">
        <v>3775</v>
      </c>
      <c r="J26" s="18">
        <f>+H26-I26</f>
        <v>264.25</v>
      </c>
      <c r="K26" s="18">
        <v>3</v>
      </c>
      <c r="L26" s="21">
        <v>46104</v>
      </c>
      <c r="M26" s="16">
        <v>0.5</v>
      </c>
    </row>
    <row r="27" spans="1:13" ht="22.5">
      <c r="A27" s="14" t="s">
        <v>145</v>
      </c>
      <c r="B27" s="14" t="s">
        <v>14</v>
      </c>
      <c r="C27" s="15" t="s">
        <v>146</v>
      </c>
      <c r="D27" s="14" t="s">
        <v>103</v>
      </c>
      <c r="E27" s="14" t="s">
        <v>147</v>
      </c>
      <c r="F27" s="14">
        <v>1779100625</v>
      </c>
      <c r="G27" s="14" t="s">
        <v>148</v>
      </c>
      <c r="H27" s="18">
        <v>12163.76</v>
      </c>
      <c r="I27" s="18">
        <v>11368</v>
      </c>
      <c r="J27" s="18">
        <f>+H27-I27</f>
        <v>795.76000000000022</v>
      </c>
      <c r="K27" s="18">
        <v>1</v>
      </c>
      <c r="L27" s="21">
        <v>46104</v>
      </c>
      <c r="M27" s="16">
        <v>0.5</v>
      </c>
    </row>
    <row r="28" spans="1:13" ht="22.5">
      <c r="A28" s="14" t="s">
        <v>149</v>
      </c>
      <c r="B28" s="14" t="s">
        <v>14</v>
      </c>
      <c r="C28" s="15" t="s">
        <v>150</v>
      </c>
      <c r="D28" s="14" t="s">
        <v>151</v>
      </c>
      <c r="E28" s="14" t="s">
        <v>152</v>
      </c>
      <c r="F28" s="14" t="s">
        <v>153</v>
      </c>
      <c r="G28" s="14" t="s">
        <v>154</v>
      </c>
      <c r="H28" s="18">
        <v>101.38</v>
      </c>
      <c r="I28" s="18">
        <v>94.75</v>
      </c>
      <c r="J28" s="18">
        <f>+H28-I28</f>
        <v>6.6299999999999955</v>
      </c>
      <c r="K28" s="18">
        <v>3</v>
      </c>
      <c r="L28" s="21">
        <v>46106</v>
      </c>
      <c r="M28" s="16">
        <v>1</v>
      </c>
    </row>
    <row r="131" spans="1:13" s="9" customFormat="1">
      <c r="A131" s="2"/>
      <c r="B131" s="2"/>
      <c r="C131" s="3"/>
      <c r="D131" s="3"/>
      <c r="E131" s="2"/>
      <c r="F131" s="2"/>
      <c r="G131" s="2"/>
      <c r="H131" s="7"/>
      <c r="I131" s="7"/>
      <c r="J131" s="7"/>
      <c r="K131" s="2"/>
      <c r="L131" s="2"/>
      <c r="M131" s="5"/>
    </row>
  </sheetData>
  <phoneticPr fontId="8" type="noConversion"/>
  <pageMargins left="0.7" right="0.7" top="0.75" bottom="0.75" header="0.3" footer="0.3"/>
  <pageSetup paperSize="9" orientation="portrait" verticalDpi="300" r:id="rId1"/>
  <ignoredErrors>
    <ignoredError sqref="J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7"/>
  <sheetViews>
    <sheetView workbookViewId="0">
      <selection activeCell="B1" sqref="B1"/>
    </sheetView>
  </sheetViews>
  <sheetFormatPr defaultColWidth="11.42578125" defaultRowHeight="11.25"/>
  <cols>
    <col min="1" max="1" width="14.85546875" style="2" customWidth="1"/>
    <col min="2" max="2" width="10.42578125" style="2" customWidth="1"/>
    <col min="3" max="3" width="36.28515625" style="2" customWidth="1"/>
    <col min="4" max="4" width="16.42578125" style="2" customWidth="1"/>
    <col min="5" max="5" width="22.28515625" style="2" customWidth="1"/>
    <col min="6" max="9" width="11.42578125" style="2"/>
    <col min="10" max="10" width="12.5703125" style="2" customWidth="1"/>
    <col min="11" max="16384" width="11.42578125" style="2"/>
  </cols>
  <sheetData>
    <row r="1" spans="1:13" ht="33.75">
      <c r="A1" s="23" t="s">
        <v>0</v>
      </c>
      <c r="B1" s="25" t="s">
        <v>1</v>
      </c>
      <c r="C1" s="26" t="s">
        <v>2</v>
      </c>
      <c r="D1" s="26" t="s">
        <v>155</v>
      </c>
      <c r="E1" s="26" t="s">
        <v>4</v>
      </c>
      <c r="F1" s="24" t="s">
        <v>5</v>
      </c>
      <c r="G1" s="22" t="s">
        <v>6</v>
      </c>
      <c r="H1" s="27" t="s">
        <v>7</v>
      </c>
      <c r="I1" s="27" t="s">
        <v>8</v>
      </c>
      <c r="J1" s="27" t="s">
        <v>9</v>
      </c>
      <c r="K1" s="26" t="s">
        <v>10</v>
      </c>
      <c r="L1" s="26" t="s">
        <v>11</v>
      </c>
      <c r="M1" s="28" t="s">
        <v>12</v>
      </c>
    </row>
    <row r="2" spans="1:13" ht="15" customHeight="1">
      <c r="A2" s="2" t="s">
        <v>156</v>
      </c>
      <c r="B2" s="2" t="s">
        <v>14</v>
      </c>
      <c r="C2" s="1" t="s">
        <v>157</v>
      </c>
      <c r="D2" s="10" t="s">
        <v>158</v>
      </c>
      <c r="E2" s="11" t="s">
        <v>159</v>
      </c>
      <c r="F2" s="3">
        <v>5260208680</v>
      </c>
      <c r="G2" s="2" t="s">
        <v>160</v>
      </c>
      <c r="H2" s="8">
        <v>52965</v>
      </c>
      <c r="I2" s="8">
        <v>49500</v>
      </c>
      <c r="J2" s="12">
        <f>+H2-I2</f>
        <v>3465</v>
      </c>
      <c r="K2" s="2">
        <v>1</v>
      </c>
      <c r="L2" s="4">
        <v>46097</v>
      </c>
      <c r="M2" s="5">
        <v>1</v>
      </c>
    </row>
    <row r="3" spans="1:13" ht="16.5" customHeight="1">
      <c r="C3" s="6"/>
      <c r="D3" s="3"/>
      <c r="E3" s="11"/>
      <c r="F3" s="3"/>
      <c r="H3" s="8"/>
      <c r="I3" s="8"/>
      <c r="J3" s="12"/>
      <c r="L3" s="4"/>
      <c r="M3" s="5"/>
    </row>
    <row r="4" spans="1:13">
      <c r="C4" s="6"/>
      <c r="D4" s="3"/>
      <c r="E4" s="11"/>
      <c r="F4" s="3"/>
      <c r="H4" s="8"/>
      <c r="I4" s="8"/>
      <c r="J4" s="12"/>
      <c r="L4" s="13"/>
      <c r="M4" s="5"/>
    </row>
    <row r="5" spans="1:13" ht="12">
      <c r="C5" s="1"/>
      <c r="D5" s="3"/>
      <c r="E5" s="11"/>
      <c r="F5" s="3"/>
      <c r="H5" s="8"/>
      <c r="I5" s="8"/>
      <c r="J5" s="12"/>
      <c r="L5" s="4"/>
      <c r="M5" s="5"/>
    </row>
    <row r="6" spans="1:13" ht="12">
      <c r="C6" s="1"/>
      <c r="D6" s="3"/>
      <c r="E6" s="11"/>
      <c r="F6" s="3"/>
      <c r="H6" s="8"/>
      <c r="I6" s="8"/>
      <c r="L6" s="4"/>
    </row>
    <row r="7" spans="1:13" ht="12">
      <c r="C7" s="1"/>
      <c r="D7" s="3"/>
      <c r="E7" s="11"/>
      <c r="F7" s="3"/>
      <c r="H7" s="8"/>
      <c r="I7" s="8"/>
      <c r="L7" s="4"/>
    </row>
    <row r="8" spans="1:13" ht="12">
      <c r="C8" s="1"/>
      <c r="D8" s="3"/>
      <c r="E8" s="11"/>
      <c r="F8" s="3"/>
      <c r="H8" s="8"/>
      <c r="I8" s="8"/>
      <c r="L8" s="4"/>
    </row>
    <row r="9" spans="1:13">
      <c r="C9" s="11"/>
      <c r="D9" s="3"/>
      <c r="E9" s="11"/>
      <c r="F9" s="3"/>
      <c r="H9" s="8"/>
      <c r="I9" s="8"/>
      <c r="L9" s="4"/>
    </row>
    <row r="10" spans="1:13">
      <c r="C10" s="11"/>
      <c r="D10" s="3"/>
      <c r="E10" s="11"/>
      <c r="F10" s="3"/>
      <c r="H10" s="8"/>
      <c r="I10" s="8"/>
      <c r="L10" s="4"/>
    </row>
    <row r="11" spans="1:13">
      <c r="C11" s="6"/>
      <c r="D11" s="3"/>
      <c r="G11" s="8"/>
      <c r="H11" s="8"/>
      <c r="I11" s="8"/>
      <c r="J11" s="12"/>
      <c r="L11" s="4"/>
      <c r="M11" s="5"/>
    </row>
    <row r="12" spans="1:13">
      <c r="C12" s="6"/>
      <c r="D12" s="3"/>
      <c r="G12" s="8"/>
      <c r="H12" s="8"/>
      <c r="I12" s="8"/>
      <c r="J12" s="12"/>
      <c r="L12" s="4"/>
      <c r="M12" s="5"/>
    </row>
    <row r="13" spans="1:13">
      <c r="C13" s="6"/>
      <c r="D13" s="3"/>
      <c r="G13" s="8"/>
      <c r="H13" s="8"/>
      <c r="I13" s="8"/>
      <c r="J13" s="12"/>
      <c r="L13" s="4"/>
      <c r="M13" s="5"/>
    </row>
    <row r="14" spans="1:13">
      <c r="C14" s="6"/>
      <c r="D14" s="3"/>
      <c r="H14" s="8"/>
      <c r="I14" s="8"/>
      <c r="J14" s="12"/>
      <c r="L14" s="4"/>
      <c r="M14" s="5"/>
    </row>
    <row r="15" spans="1:13">
      <c r="C15" s="6"/>
      <c r="D15" s="3"/>
      <c r="H15" s="8"/>
      <c r="I15" s="8"/>
      <c r="J15" s="8"/>
      <c r="L15" s="4"/>
      <c r="M15" s="5"/>
    </row>
    <row r="16" spans="1:13">
      <c r="C16" s="6"/>
      <c r="D16" s="3"/>
      <c r="H16" s="7"/>
      <c r="I16" s="7"/>
      <c r="J16" s="7"/>
      <c r="L16" s="4"/>
      <c r="M16" s="5"/>
    </row>
    <row r="17" spans="3:12">
      <c r="C17" s="6"/>
      <c r="D17" s="3"/>
      <c r="H17" s="7"/>
      <c r="I17" s="7"/>
      <c r="J17" s="7"/>
      <c r="L17" s="4"/>
    </row>
  </sheetData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0F7AAC22543544B9F910404940EE31" ma:contentTypeVersion="17" ma:contentTypeDescription="Crear nuevo documento." ma:contentTypeScope="" ma:versionID="0a35db6a90c099a206e1c2a5bcc07eca">
  <xsd:schema xmlns:xsd="http://www.w3.org/2001/XMLSchema" xmlns:xs="http://www.w3.org/2001/XMLSchema" xmlns:p="http://schemas.microsoft.com/office/2006/metadata/properties" xmlns:ns2="31c0e786-1a9c-4b56-bbf2-e5636b3f5614" xmlns:ns3="71162a54-8d88-4504-bd30-6016916376a3" targetNamespace="http://schemas.microsoft.com/office/2006/metadata/properties" ma:root="true" ma:fieldsID="d6c6882a45367847a318a708319478f6" ns2:_="" ns3:_="">
    <xsd:import namespace="31c0e786-1a9c-4b56-bbf2-e5636b3f5614"/>
    <xsd:import namespace="71162a54-8d88-4504-bd30-601691637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Est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0e786-1a9c-4b56-bbf2-e5636b3f5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stado" ma:index="24" nillable="true" ma:displayName="Estado" ma:format="Dropdown" ma:internalName="Estado">
      <xsd:simpleType>
        <xsd:restriction base="dms:Choice">
          <xsd:enumeration value="Borrador"/>
          <xsd:enumeration value="En revisión"/>
          <xsd:enumeration value="Validado"/>
          <xsd:enumeration value="Archiva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62a54-8d88-4504-bd30-6016916376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1ba736-038e-4272-893d-8b0638ef77f8}" ma:internalName="TaxCatchAll" ma:showField="CatchAllData" ma:web="71162a54-8d88-4504-bd30-601691637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62a54-8d88-4504-bd30-6016916376a3" xsi:nil="true"/>
    <lcf76f155ced4ddcb4097134ff3c332f xmlns="31c0e786-1a9c-4b56-bbf2-e5636b3f5614">
      <Terms xmlns="http://schemas.microsoft.com/office/infopath/2007/PartnerControls"/>
    </lcf76f155ced4ddcb4097134ff3c332f>
    <Estado xmlns="31c0e786-1a9c-4b56-bbf2-e5636b3f5614" xsi:nil="true"/>
  </documentManagement>
</p:properties>
</file>

<file path=customXml/itemProps1.xml><?xml version="1.0" encoding="utf-8"?>
<ds:datastoreItem xmlns:ds="http://schemas.openxmlformats.org/officeDocument/2006/customXml" ds:itemID="{D9083D10-77DE-403C-9965-5AEBA16664D8}"/>
</file>

<file path=customXml/itemProps2.xml><?xml version="1.0" encoding="utf-8"?>
<ds:datastoreItem xmlns:ds="http://schemas.openxmlformats.org/officeDocument/2006/customXml" ds:itemID="{C594D890-C167-4D52-9590-32EB6C71D477}"/>
</file>

<file path=customXml/itemProps3.xml><?xml version="1.0" encoding="utf-8"?>
<ds:datastoreItem xmlns:ds="http://schemas.openxmlformats.org/officeDocument/2006/customXml" ds:itemID="{28E7B18E-C93B-4E40-836D-83F67AFD7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2026-04-06T10:06:03Z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0x0101005A0F7AAC22543544B9F910404940EE31</vt:lpwstr>
  </property>
  <property fmtid="{D5CDD505-2E9C-101B-9397-08002B2CF9AE}" pid="3" name="MediaServiceImageTags">
    <vt:lpwstr/>
  </property>
</Properties>
</file>