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4334"/>
  <workbookPr dateCompatibility="0" filterPrivacy="1" defaultThemeVersion="124226"/>
  <xr:revisionPtr revIDLastSave="0" documentId="14_{BE5835CD-6F27-476F-8DA6-B23887BED1DF}" xr6:coauthVersionLast="47" xr6:coauthVersionMax="47" xr10:uidLastSave="{00000000-0000-0000-0000-000000000000}"/>
  <bookViews>
    <workbookView xWindow="25080" yWindow="1140" windowWidth="20730" windowHeight="11040" xr2:uid="{00000000-000D-0000-FFFF-FFFF00000000}"/>
  </bookViews>
  <sheets>
    <sheet name="2025" sheetId="9" r:id="rId1"/>
    <sheet name="2024" sheetId="7" r:id="rId2"/>
    <sheet name="2023" sheetId="8" r:id="rId3"/>
    <sheet name="2022" sheetId="6" r:id="rId4"/>
    <sheet name="2021" sheetId="5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B12" i="9" l="1"/>
  <c r="D6" i="9"/>
  <c r="C6" i="9"/>
  <c r="D12" i="9"/>
  <c r="C12" i="9"/>
  <c r="D12" i="8"/>
  <c r="C12" i="8"/>
  <c r="D12" i="7" l="1"/>
  <c r="C12" i="7"/>
  <c r="D12" i="6"/>
  <c r="C12" i="6"/>
  <c r="D12" i="5" l="1"/>
  <c r="C12" i="5"/>
</calcChain>
</file>

<file path=xl/sharedStrings.xml><?xml version="1.0" encoding="utf-8"?>
<sst xmlns="http://purl.oclc.org/ooxml/spreadsheetml/main" count="70" uniqueCount="14">
  <si>
    <t>Procedimiento de adjudicación</t>
  </si>
  <si>
    <t>Cuenta</t>
  </si>
  <si>
    <t>Presupuesto licitación</t>
  </si>
  <si>
    <t>Precio de adjudicación</t>
  </si>
  <si>
    <t>Acuerdo Marco</t>
  </si>
  <si>
    <t>Contrato privado</t>
  </si>
  <si>
    <t>Procedimiento abierto</t>
  </si>
  <si>
    <t>Procedimiento abierto no sujeto a regulacion armonizada</t>
  </si>
  <si>
    <t>Procedimiento abierto simplificado abreviado</t>
  </si>
  <si>
    <t>Procedimiento abierto sujeto a regulacion armonizada</t>
  </si>
  <si>
    <t>Procedimiento abierto, declarado de urgencia</t>
  </si>
  <si>
    <t>Procedimiento negociado sin publicidad</t>
  </si>
  <si>
    <t>Total general</t>
  </si>
  <si>
    <t>Datos estadísticos sobre el porcentaje en volumen presupuestario de contratos adjudicados a través de cada uno de los procedimientos previstos en la legislación de contratos del sector público.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</si>
</sst>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_-* #,##0.00\ _€_-;\-* #,##0.00\ _€_-;_-* &quot;-&quot;??\ _€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1" fillId="0" borderId="1" xfId="0" applyFont="1" applyBorder="1"/>
    <xf numFmtId="0" fontId="0" fillId="0" borderId="1" xfId="0" applyBorder="1"/>
    <xf numFmtId="8" fontId="0" fillId="0" borderId="1" xfId="0" applyNumberFormat="1" applyBorder="1"/>
    <xf numFmtId="4" fontId="0" fillId="0" borderId="1" xfId="0" applyNumberFormat="1" applyBorder="1"/>
    <xf numFmtId="164" fontId="2" fillId="0" borderId="1" xfId="1" applyFont="1" applyBorder="1"/>
    <xf numFmtId="8" fontId="1" fillId="0" borderId="1" xfId="0" applyNumberFormat="1" applyFont="1" applyBorder="1"/>
    <xf numFmtId="0" fontId="1" fillId="2" borderId="1" xfId="0" applyFont="1" applyFill="1" applyBorder="1"/>
    <xf numFmtId="0" fontId="1" fillId="3" borderId="1" xfId="0" applyFont="1" applyFill="1" applyBorder="1"/>
    <xf numFmtId="8" fontId="1" fillId="0" borderId="1" xfId="0" applyNumberFormat="1" applyFont="1" applyBorder="1" applyAlignment="1">
      <alignment horizontal="center"/>
    </xf>
    <xf numFmtId="8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8" fontId="0" fillId="0" borderId="1" xfId="0" applyNumberFormat="1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12" Type="http://purl.oclc.org/ooxml/officeDocument/relationships/customXml" Target="../customXml/item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11" Type="http://purl.oclc.org/ooxml/officeDocument/relationships/customXml" Target="../customXml/item2.xml"/><Relationship Id="rId5" Type="http://purl.oclc.org/ooxml/officeDocument/relationships/worksheet" Target="worksheets/sheet5.xml"/><Relationship Id="rId10" Type="http://purl.oclc.org/ooxml/officeDocument/relationships/customXml" Target="../customXml/item1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%">
              <a:solidFill>
                <a:schemeClr val="dk1">
                  <a:lumMod val="75%"/>
                  <a:lumOff val="2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'2025'!$B$3</c:f>
              <c:strCache>
                <c:ptCount val="1"/>
                <c:pt idx="0">
                  <c:v>Cuenta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6"/>
            <c:bubble3D val="0"/>
            <c:spPr>
              <a:solidFill>
                <a:schemeClr val="accent1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7"/>
            <c:bubble3D val="0"/>
            <c:spPr>
              <a:solidFill>
                <a:schemeClr val="accent2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8"/>
            <c:bubble3D val="0"/>
            <c:spPr>
              <a:solidFill>
                <a:schemeClr val="accent3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Lbls>
            <c:spPr>
              <a:pattFill prst="pct75">
                <a:fgClr>
                  <a:schemeClr val="dk1">
                    <a:lumMod val="75%"/>
                    <a:lumOff val="25%"/>
                  </a:schemeClr>
                </a:fgClr>
                <a:bgClr>
                  <a:schemeClr val="dk1">
                    <a:lumMod val="65%"/>
                    <a:lumOff val="35%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%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%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%"/>
                      <a:lumOff val="50%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'2025'!$A$4:$A$12</c:f>
              <c:strCache>
                <c:ptCount val="9"/>
                <c:pt idx="0">
                  <c:v>Acuerdo Marco</c:v>
                </c:pt>
                <c:pt idx="1">
                  <c:v>Contrato privado</c:v>
                </c:pt>
                <c:pt idx="2">
                  <c:v>Procedimiento abierto</c:v>
                </c:pt>
                <c:pt idx="3">
                  <c:v>Procedimiento abierto sujeto a regulacion armonizada</c:v>
                </c:pt>
                <c:pt idx="4">
                  <c:v>Procedimiento abierto simplificado abreviado</c:v>
                </c:pt>
                <c:pt idx="5">
                  <c:v>Procedimiento abierto sujeto a regulacion armonizada</c:v>
                </c:pt>
                <c:pt idx="6">
                  <c:v>Procedimiento abierto, declarado de urgencia</c:v>
                </c:pt>
                <c:pt idx="7">
                  <c:v>Procedimiento negociado sin publicidad</c:v>
                </c:pt>
                <c:pt idx="8">
                  <c:v>Total general</c:v>
                </c:pt>
              </c:strCache>
            </c:strRef>
          </c:cat>
          <c:val>
            <c:numRef>
              <c:f>'2025'!$B$4:$B$12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7-492B-A334-56BFC26A864B}"/>
            </c:ext>
          </c:extLst>
        </c:ser>
        <c:ser>
          <c:idx val="1"/>
          <c:order val="1"/>
          <c:tx>
            <c:strRef>
              <c:f>'2025'!$C$3</c:f>
              <c:strCache>
                <c:ptCount val="1"/>
                <c:pt idx="0">
                  <c:v>Presupuesto licitación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6"/>
            <c:bubble3D val="0"/>
            <c:spPr>
              <a:solidFill>
                <a:schemeClr val="accent1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7"/>
            <c:bubble3D val="0"/>
            <c:spPr>
              <a:solidFill>
                <a:schemeClr val="accent2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8"/>
            <c:bubble3D val="0"/>
            <c:spPr>
              <a:solidFill>
                <a:schemeClr val="accent3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Lbls>
            <c:spPr>
              <a:pattFill prst="pct75">
                <a:fgClr>
                  <a:schemeClr val="dk1">
                    <a:lumMod val="75%"/>
                    <a:lumOff val="25%"/>
                  </a:schemeClr>
                </a:fgClr>
                <a:bgClr>
                  <a:schemeClr val="dk1">
                    <a:lumMod val="65%"/>
                    <a:lumOff val="35%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%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%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%"/>
                      <a:lumOff val="50%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'2025'!$A$4:$A$12</c:f>
              <c:strCache>
                <c:ptCount val="9"/>
                <c:pt idx="0">
                  <c:v>Acuerdo Marco</c:v>
                </c:pt>
                <c:pt idx="1">
                  <c:v>Contrato privado</c:v>
                </c:pt>
                <c:pt idx="2">
                  <c:v>Procedimiento abierto</c:v>
                </c:pt>
                <c:pt idx="3">
                  <c:v>Procedimiento abierto sujeto a regulacion armonizada</c:v>
                </c:pt>
                <c:pt idx="4">
                  <c:v>Procedimiento abierto simplificado abreviado</c:v>
                </c:pt>
                <c:pt idx="5">
                  <c:v>Procedimiento abierto sujeto a regulacion armonizada</c:v>
                </c:pt>
                <c:pt idx="6">
                  <c:v>Procedimiento abierto, declarado de urgencia</c:v>
                </c:pt>
                <c:pt idx="7">
                  <c:v>Procedimiento negociado sin publicidad</c:v>
                </c:pt>
                <c:pt idx="8">
                  <c:v>Total general</c:v>
                </c:pt>
              </c:strCache>
            </c:strRef>
          </c:cat>
          <c:val>
            <c:numRef>
              <c:f>'2025'!$C$4:$C$12</c:f>
              <c:numCache>
                <c:formatCode>"€"#,##0.00_);[Red]\("€"#,##0.00\)</c:formatCode>
                <c:ptCount val="9"/>
                <c:pt idx="2">
                  <c:v>1497000</c:v>
                </c:pt>
                <c:pt idx="3">
                  <c:v>1500000</c:v>
                </c:pt>
                <c:pt idx="7">
                  <c:v>300000</c:v>
                </c:pt>
                <c:pt idx="8">
                  <c:v>3297000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7-492B-A334-56BFC26A864B}"/>
            </c:ext>
          </c:extLst>
        </c:ser>
        <c:ser>
          <c:idx val="2"/>
          <c:order val="2"/>
          <c:tx>
            <c:strRef>
              <c:f>'2025'!$D$3</c:f>
              <c:strCache>
                <c:ptCount val="1"/>
                <c:pt idx="0">
                  <c:v>Precio de adjudicación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6"/>
            <c:bubble3D val="0"/>
            <c:spPr>
              <a:solidFill>
                <a:schemeClr val="accent1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7"/>
            <c:bubble3D val="0"/>
            <c:spPr>
              <a:solidFill>
                <a:schemeClr val="accent2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Pt>
            <c:idx val="8"/>
            <c:bubble3D val="0"/>
            <c:spPr>
              <a:solidFill>
                <a:schemeClr val="accent3">
                  <a:lumMod val="60%"/>
                </a:schemeClr>
              </a:solidFill>
              <a:ln>
                <a:noFill/>
              </a:ln>
              <a:effectLst>
                <a:outerShdw blurRad="254000" sx="102%" sy="102%" algn="ctr" rotWithShape="0">
                  <a:prstClr val="black">
                    <a:alpha val="20%"/>
                  </a:prstClr>
                </a:outerShdw>
              </a:effectLst>
              <a:sp3d/>
            </c:spPr>
          </c:dPt>
          <c:dLbls>
            <c:spPr>
              <a:pattFill prst="pct75">
                <a:fgClr>
                  <a:schemeClr val="dk1">
                    <a:lumMod val="75%"/>
                    <a:lumOff val="25%"/>
                  </a:schemeClr>
                </a:fgClr>
                <a:bgClr>
                  <a:schemeClr val="dk1">
                    <a:lumMod val="65%"/>
                    <a:lumOff val="35%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%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%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%"/>
                      <a:lumOff val="50%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'2025'!$A$4:$A$12</c:f>
              <c:strCache>
                <c:ptCount val="9"/>
                <c:pt idx="0">
                  <c:v>Acuerdo Marco</c:v>
                </c:pt>
                <c:pt idx="1">
                  <c:v>Contrato privado</c:v>
                </c:pt>
                <c:pt idx="2">
                  <c:v>Procedimiento abierto</c:v>
                </c:pt>
                <c:pt idx="3">
                  <c:v>Procedimiento abierto sujeto a regulacion armonizada</c:v>
                </c:pt>
                <c:pt idx="4">
                  <c:v>Procedimiento abierto simplificado abreviado</c:v>
                </c:pt>
                <c:pt idx="5">
                  <c:v>Procedimiento abierto sujeto a regulacion armonizada</c:v>
                </c:pt>
                <c:pt idx="6">
                  <c:v>Procedimiento abierto, declarado de urgencia</c:v>
                </c:pt>
                <c:pt idx="7">
                  <c:v>Procedimiento negociado sin publicidad</c:v>
                </c:pt>
                <c:pt idx="8">
                  <c:v>Total general</c:v>
                </c:pt>
              </c:strCache>
            </c:strRef>
          </c:cat>
          <c:val>
            <c:numRef>
              <c:f>'2025'!$D$4:$D$12</c:f>
              <c:numCache>
                <c:formatCode>"€"#,##0.00_);[Red]\("€"#,##0.00\)</c:formatCode>
                <c:ptCount val="9"/>
                <c:pt idx="2">
                  <c:v>277835.59999999998</c:v>
                </c:pt>
                <c:pt idx="3" formatCode="#,##0.00">
                  <c:v>1200000</c:v>
                </c:pt>
                <c:pt idx="7">
                  <c:v>300000</c:v>
                </c:pt>
                <c:pt idx="8">
                  <c:v>1777835.6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97-492B-A334-56BFC26A864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%"/>
            <a:alpha val="39%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dk1">
                  <a:lumMod val="75%"/>
                  <a:lumOff val="25%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%">
          <a:schemeClr val="lt1"/>
        </a:gs>
        <a:gs pos="39%">
          <a:schemeClr val="lt1"/>
        </a:gs>
        <a:gs pos="100%">
          <a:schemeClr val="lt1">
            <a:lumMod val="75%"/>
          </a:schemeClr>
        </a:gs>
      </a:gsLst>
      <a:path path="circle">
        <a:fillToRect l="50%" t="-80%" r="50%" b="180%"/>
      </a:path>
      <a:tileRect/>
    </a:gradFill>
    <a:ln w="9525" cap="flat" cmpd="sng" algn="ctr">
      <a:solidFill>
        <a:schemeClr val="dk1">
          <a:lumMod val="25%"/>
          <a:lumOff val="75%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64">
  <cs:axisTitle>
    <cs:lnRef idx="0"/>
    <cs:fillRef idx="0"/>
    <cs:effectRef idx="0"/>
    <cs:fontRef idx="minor">
      <a:schemeClr val="dk1">
        <a:lumMod val="75%"/>
        <a:lumOff val="25%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%"/>
        <a:lumOff val="25%"/>
      </a:schemeClr>
    </cs:fontRef>
    <cs:spPr>
      <a:ln w="19050" cap="flat" cmpd="sng" algn="ctr">
        <a:solidFill>
          <a:schemeClr val="dk1">
            <a:lumMod val="75%"/>
            <a:lumOff val="25%"/>
          </a:schemeClr>
        </a:solidFill>
        <a:round/>
      </a:ln>
    </cs:spPr>
    <cs:defRPr sz="900" kern="1200" cap="all" baseline="0%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%">
            <a:schemeClr val="lt1"/>
          </a:gs>
          <a:gs pos="39%">
            <a:schemeClr val="lt1"/>
          </a:gs>
          <a:gs pos="100%">
            <a:schemeClr val="lt1">
              <a:lumMod val="75%"/>
            </a:schemeClr>
          </a:gs>
        </a:gsLst>
        <a:path path="circle">
          <a:fillToRect l="50%" t="-80%" r="50%" b="180%"/>
        </a:path>
        <a:tileRect/>
      </a:gradFill>
      <a:ln w="9525" cap="flat" cmpd="sng" algn="ctr">
        <a:solidFill>
          <a:schemeClr val="dk1">
            <a:lumMod val="25%"/>
            <a:lumOff val="7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%"/>
            <a:lumOff val="25%"/>
          </a:schemeClr>
        </a:fgClr>
        <a:bgClr>
          <a:schemeClr val="dk1">
            <a:lumMod val="65%"/>
            <a:lumOff val="35%"/>
          </a:schemeClr>
        </a:bgClr>
      </a:pattFill>
      <a:effectLst>
        <a:outerShdw blurRad="50800" dist="38100" dir="2700000" algn="tl" rotWithShape="0">
          <a:prstClr val="black">
            <a:alpha val="40%"/>
          </a:prstClr>
        </a:outerShdw>
      </a:effectLst>
    </cs:spPr>
    <cs:defRPr sz="1000" b="1" i="0" u="none" strike="noStrike" kern="1200" baseline="0%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%"/>
            <a:lumOff val="25%"/>
          </a:schemeClr>
        </a:fgClr>
        <a:bgClr>
          <a:schemeClr val="dk1">
            <a:lumMod val="65%"/>
            <a:lumOff val="35%"/>
          </a:schemeClr>
        </a:bgClr>
      </a:pattFill>
      <a:effectLst>
        <a:outerShdw blurRad="50800" dist="38100" dir="2700000" algn="tl" rotWithShape="0">
          <a:prstClr val="black">
            <a:alpha val="40%"/>
          </a:prstClr>
        </a:outerShdw>
      </a:effectLst>
    </cs:spPr>
    <cs:defRPr sz="1000" b="1" i="0" u="none" strike="noStrike" kern="1200" baseline="0%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%" sy="102%" algn="ctr" rotWithShape="0">
          <a:prstClr val="black">
            <a:alpha val="20%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%" sy="102%" algn="ctr" rotWithShape="0">
          <a:prstClr val="black">
            <a:alpha val="20%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%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%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%"/>
        <a:lumOff val="25%"/>
      </a:schemeClr>
    </cs:fontRef>
    <cs:spPr>
      <a:ln w="9525">
        <a:solidFill>
          <a:schemeClr val="dk1">
            <a:lumMod val="35%"/>
            <a:lumOff val="65%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%"/>
          <a:lumOff val="50%"/>
        </a:schemeClr>
      </a:solidFill>
      <a:ln w="9525">
        <a:solidFill>
          <a:schemeClr val="dk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%"/>
            <a:lumOff val="65%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%">
              <a:schemeClr val="dk1">
                <a:lumMod val="95%"/>
                <a:lumOff val="5%"/>
                <a:alpha val="42%"/>
              </a:schemeClr>
            </a:gs>
            <a:gs pos="0%">
              <a:schemeClr val="lt1">
                <a:lumMod val="75%"/>
                <a:alpha val="36%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%">
              <a:schemeClr val="dk1">
                <a:lumMod val="95%"/>
                <a:lumOff val="5%"/>
                <a:alpha val="42%"/>
              </a:schemeClr>
            </a:gs>
            <a:gs pos="0%">
              <a:schemeClr val="lt1">
                <a:lumMod val="75%"/>
                <a:alpha val="36%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%"/>
            <a:lumOff val="65%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%"/>
            <a:lumOff val="50%"/>
          </a:schemeClr>
        </a:solidFill>
      </a:ln>
    </cs:spPr>
  </cs:leaderLine>
  <cs:legend>
    <cs:lnRef idx="0"/>
    <cs:fillRef idx="0"/>
    <cs:effectRef idx="0"/>
    <cs:fontRef idx="minor">
      <a:schemeClr val="dk1">
        <a:lumMod val="75%"/>
        <a:lumOff val="25%"/>
      </a:schemeClr>
    </cs:fontRef>
    <cs:spPr>
      <a:solidFill>
        <a:schemeClr val="lt1">
          <a:lumMod val="95%"/>
          <a:alpha val="39%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%"/>
        <a:lumOff val="25%"/>
      </a:schemeClr>
    </cs:fontRef>
    <cs:spPr>
      <a:ln w="31750" cap="flat" cmpd="sng" algn="ctr">
        <a:solidFill>
          <a:schemeClr val="dk1">
            <a:lumMod val="75%"/>
            <a:lumOff val="25%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%"/>
            <a:lumOff val="50%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%"/>
        <a:lumOff val="25%"/>
      </a:schemeClr>
    </cs:fontRef>
    <cs:defRPr sz="1800" b="1" kern="120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%"/>
        <a:lumOff val="2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%"/>
            <a:lumOff val="35%"/>
          </a:schemeClr>
        </a:solidFill>
      </a:ln>
    </cs:spPr>
  </cs:upBar>
  <cs:valueAxis>
    <cs:lnRef idx="0"/>
    <cs:fillRef idx="0"/>
    <cs:effectRef idx="0"/>
    <cs:fontRef idx="minor">
      <a:schemeClr val="dk1">
        <a:lumMod val="75%"/>
        <a:lumOff val="25%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1295400</xdr:colOff>
      <xdr:row>12</xdr:row>
      <xdr:rowOff>166687</xdr:rowOff>
    </xdr:from>
    <xdr:to>
      <xdr:col>3</xdr:col>
      <xdr:colOff>276225</xdr:colOff>
      <xdr:row>27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E9B97FC-1323-4CE9-88DB-A000C476B3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F58E9-71B4-4023-BD92-6FC160E8CB0A}">
  <dimension ref="A1:D12"/>
  <sheetViews>
    <sheetView tabSelected="1" topLeftCell="A10" workbookViewId="0">
      <selection activeCell="E22" sqref="E22"/>
    </sheetView>
  </sheetViews>
  <sheetFormatPr baseColWidth="10" defaultRowHeight="15" x14ac:dyDescent="0.25"/>
  <cols>
    <col min="1" max="1" width="51.7109375" customWidth="1"/>
    <col min="3" max="3" width="20.7109375" bestFit="1" customWidth="1"/>
    <col min="4" max="4" width="23" customWidth="1"/>
  </cols>
  <sheetData>
    <row r="1" spans="1:4" x14ac:dyDescent="0.25">
      <c r="A1" s="1" t="s">
        <v>13</v>
      </c>
    </row>
    <row r="3" spans="1:4" x14ac:dyDescent="0.25">
      <c r="A3" s="9" t="s">
        <v>0</v>
      </c>
      <c r="B3" s="9" t="s">
        <v>1</v>
      </c>
      <c r="C3" s="9" t="s">
        <v>2</v>
      </c>
      <c r="D3" s="9" t="s">
        <v>3</v>
      </c>
    </row>
    <row r="4" spans="1:4" x14ac:dyDescent="0.25">
      <c r="A4" s="8" t="s">
        <v>4</v>
      </c>
      <c r="B4" s="3">
        <v>0</v>
      </c>
      <c r="C4" s="4"/>
      <c r="D4" s="5"/>
    </row>
    <row r="5" spans="1:4" x14ac:dyDescent="0.25">
      <c r="A5" s="8" t="s">
        <v>5</v>
      </c>
      <c r="B5" s="3">
        <v>0</v>
      </c>
      <c r="C5" s="4"/>
      <c r="D5" s="4"/>
    </row>
    <row r="6" spans="1:4" x14ac:dyDescent="0.25">
      <c r="A6" s="8" t="s">
        <v>6</v>
      </c>
      <c r="B6" s="3">
        <v>4</v>
      </c>
      <c r="C6" s="11">
        <f>151000+50000+796000+500000</f>
        <v>1497000</v>
      </c>
      <c r="D6" s="11">
        <f>88900+56000+46000+79600+7335.6</f>
        <v>277835.59999999998</v>
      </c>
    </row>
    <row r="7" spans="1:4" x14ac:dyDescent="0.25">
      <c r="A7" s="8" t="s">
        <v>9</v>
      </c>
      <c r="B7" s="3">
        <v>1</v>
      </c>
      <c r="C7" s="11">
        <v>1500000</v>
      </c>
      <c r="D7" s="12">
        <v>1200000</v>
      </c>
    </row>
    <row r="8" spans="1:4" x14ac:dyDescent="0.25">
      <c r="A8" s="8" t="s">
        <v>8</v>
      </c>
      <c r="B8" s="3">
        <v>0</v>
      </c>
      <c r="C8" s="11"/>
      <c r="D8" s="11"/>
    </row>
    <row r="9" spans="1:4" x14ac:dyDescent="0.25">
      <c r="A9" s="8" t="s">
        <v>9</v>
      </c>
      <c r="B9" s="3">
        <v>0</v>
      </c>
      <c r="C9" s="11"/>
      <c r="D9" s="11"/>
    </row>
    <row r="10" spans="1:4" x14ac:dyDescent="0.25">
      <c r="A10" s="8" t="s">
        <v>10</v>
      </c>
      <c r="B10" s="3">
        <v>0</v>
      </c>
      <c r="C10" s="11"/>
      <c r="D10" s="11"/>
    </row>
    <row r="11" spans="1:4" x14ac:dyDescent="0.25">
      <c r="A11" s="8" t="s">
        <v>11</v>
      </c>
      <c r="B11" s="3">
        <v>1</v>
      </c>
      <c r="C11" s="13">
        <v>300000</v>
      </c>
      <c r="D11" s="13">
        <v>300000</v>
      </c>
    </row>
    <row r="12" spans="1:4" x14ac:dyDescent="0.25">
      <c r="A12" s="8" t="s">
        <v>12</v>
      </c>
      <c r="B12" s="2">
        <f>SUM(B4:B11)</f>
        <v>6</v>
      </c>
      <c r="C12" s="10">
        <f>SUM(C4:C11)</f>
        <v>3297000</v>
      </c>
      <c r="D12" s="10">
        <f>SUM(D4:D11)</f>
        <v>1777835.6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B78C3-A180-40B3-B74A-5CCFCECBD061}">
  <dimension ref="A1:D12"/>
  <sheetViews>
    <sheetView workbookViewId="0">
      <selection sqref="A1:K14"/>
    </sheetView>
  </sheetViews>
  <sheetFormatPr baseColWidth="10" defaultRowHeight="15" x14ac:dyDescent="0.25"/>
  <cols>
    <col min="1" max="1" width="53.28515625" customWidth="1"/>
    <col min="3" max="3" width="20.7109375" bestFit="1" customWidth="1"/>
    <col min="4" max="4" width="21" bestFit="1" customWidth="1"/>
  </cols>
  <sheetData>
    <row r="1" spans="1:4" x14ac:dyDescent="0.25">
      <c r="A1" s="1" t="s">
        <v>13</v>
      </c>
    </row>
    <row r="3" spans="1:4" x14ac:dyDescent="0.25">
      <c r="A3" s="9" t="s">
        <v>0</v>
      </c>
      <c r="B3" s="9" t="s">
        <v>1</v>
      </c>
      <c r="C3" s="9" t="s">
        <v>2</v>
      </c>
      <c r="D3" s="9" t="s">
        <v>3</v>
      </c>
    </row>
    <row r="4" spans="1:4" x14ac:dyDescent="0.25">
      <c r="A4" s="8" t="s">
        <v>4</v>
      </c>
      <c r="B4" s="3">
        <v>0</v>
      </c>
      <c r="C4" s="4"/>
      <c r="D4" s="5"/>
    </row>
    <row r="5" spans="1:4" x14ac:dyDescent="0.25">
      <c r="A5" s="8" t="s">
        <v>5</v>
      </c>
      <c r="B5" s="3">
        <v>0</v>
      </c>
      <c r="C5" s="4"/>
      <c r="D5" s="4"/>
    </row>
    <row r="6" spans="1:4" x14ac:dyDescent="0.25">
      <c r="A6" s="8" t="s">
        <v>6</v>
      </c>
      <c r="B6" s="3">
        <v>0</v>
      </c>
      <c r="C6" s="4"/>
      <c r="D6" s="4"/>
    </row>
    <row r="7" spans="1:4" x14ac:dyDescent="0.25">
      <c r="A7" s="8" t="s">
        <v>7</v>
      </c>
      <c r="B7" s="3">
        <v>1</v>
      </c>
      <c r="C7" s="11">
        <v>300000</v>
      </c>
      <c r="D7" s="12">
        <v>300000</v>
      </c>
    </row>
    <row r="8" spans="1:4" x14ac:dyDescent="0.25">
      <c r="A8" s="8" t="s">
        <v>8</v>
      </c>
      <c r="B8" s="3">
        <v>0</v>
      </c>
      <c r="C8" s="11"/>
      <c r="D8" s="11"/>
    </row>
    <row r="9" spans="1:4" x14ac:dyDescent="0.25">
      <c r="A9" s="8" t="s">
        <v>9</v>
      </c>
      <c r="B9" s="3">
        <v>0</v>
      </c>
      <c r="C9" s="11"/>
      <c r="D9" s="11"/>
    </row>
    <row r="10" spans="1:4" x14ac:dyDescent="0.25">
      <c r="A10" s="8" t="s">
        <v>10</v>
      </c>
      <c r="B10" s="3">
        <v>0</v>
      </c>
      <c r="C10" s="11"/>
      <c r="D10" s="11"/>
    </row>
    <row r="11" spans="1:4" x14ac:dyDescent="0.25">
      <c r="A11" s="8" t="s">
        <v>11</v>
      </c>
      <c r="B11" s="3">
        <v>0</v>
      </c>
      <c r="C11" s="13"/>
      <c r="D11" s="13"/>
    </row>
    <row r="12" spans="1:4" x14ac:dyDescent="0.25">
      <c r="A12" s="8" t="s">
        <v>12</v>
      </c>
      <c r="B12" s="2">
        <v>1</v>
      </c>
      <c r="C12" s="10">
        <f>SUM(C4:C11)</f>
        <v>300000</v>
      </c>
      <c r="D12" s="10">
        <f>SUM(D4:D11)</f>
        <v>300000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D53CB-E9EC-4DFF-827A-3F2F9E9A09BB}">
  <dimension ref="A1:D12"/>
  <sheetViews>
    <sheetView workbookViewId="0">
      <selection activeCell="D18" sqref="D18"/>
    </sheetView>
  </sheetViews>
  <sheetFormatPr baseColWidth="10" defaultRowHeight="15" x14ac:dyDescent="0.25"/>
  <cols>
    <col min="1" max="1" width="52.7109375" bestFit="1" customWidth="1"/>
    <col min="2" max="2" width="7.28515625" bestFit="1" customWidth="1"/>
    <col min="3" max="3" width="20.7109375" bestFit="1" customWidth="1"/>
    <col min="4" max="4" width="23.85546875" customWidth="1"/>
  </cols>
  <sheetData>
    <row r="1" spans="1:4" x14ac:dyDescent="0.25">
      <c r="A1" s="1" t="s">
        <v>13</v>
      </c>
    </row>
    <row r="3" spans="1:4" x14ac:dyDescent="0.25">
      <c r="A3" s="9" t="s">
        <v>0</v>
      </c>
      <c r="B3" s="9" t="s">
        <v>1</v>
      </c>
      <c r="C3" s="9" t="s">
        <v>2</v>
      </c>
      <c r="D3" s="9" t="s">
        <v>3</v>
      </c>
    </row>
    <row r="4" spans="1:4" x14ac:dyDescent="0.25">
      <c r="A4" s="8" t="s">
        <v>4</v>
      </c>
      <c r="B4" s="3">
        <v>0</v>
      </c>
      <c r="C4" s="4"/>
      <c r="D4" s="5"/>
    </row>
    <row r="5" spans="1:4" x14ac:dyDescent="0.25">
      <c r="A5" s="8" t="s">
        <v>5</v>
      </c>
      <c r="B5" s="3">
        <v>0</v>
      </c>
      <c r="C5" s="4"/>
      <c r="D5" s="4"/>
    </row>
    <row r="6" spans="1:4" x14ac:dyDescent="0.25">
      <c r="A6" s="8" t="s">
        <v>6</v>
      </c>
      <c r="B6" s="3">
        <v>0</v>
      </c>
      <c r="C6" s="4"/>
      <c r="D6" s="4"/>
    </row>
    <row r="7" spans="1:4" x14ac:dyDescent="0.25">
      <c r="A7" s="8" t="s">
        <v>7</v>
      </c>
      <c r="B7" s="3">
        <v>0</v>
      </c>
      <c r="C7" s="11"/>
      <c r="D7" s="12"/>
    </row>
    <row r="8" spans="1:4" x14ac:dyDescent="0.25">
      <c r="A8" s="8" t="s">
        <v>8</v>
      </c>
      <c r="B8" s="3">
        <v>0</v>
      </c>
      <c r="C8" s="11"/>
      <c r="D8" s="11"/>
    </row>
    <row r="9" spans="1:4" x14ac:dyDescent="0.25">
      <c r="A9" s="8" t="s">
        <v>9</v>
      </c>
      <c r="B9" s="3">
        <v>0</v>
      </c>
      <c r="C9" s="11"/>
      <c r="D9" s="11"/>
    </row>
    <row r="10" spans="1:4" x14ac:dyDescent="0.25">
      <c r="A10" s="8" t="s">
        <v>10</v>
      </c>
      <c r="B10" s="3">
        <v>0</v>
      </c>
      <c r="C10" s="11"/>
      <c r="D10" s="11"/>
    </row>
    <row r="11" spans="1:4" x14ac:dyDescent="0.25">
      <c r="A11" s="8" t="s">
        <v>11</v>
      </c>
      <c r="B11" s="3">
        <v>0</v>
      </c>
      <c r="C11" s="13"/>
      <c r="D11" s="13"/>
    </row>
    <row r="12" spans="1:4" x14ac:dyDescent="0.25">
      <c r="A12" s="8" t="s">
        <v>12</v>
      </c>
      <c r="B12" s="2">
        <v>0</v>
      </c>
      <c r="C12" s="10">
        <f>SUM(C4:C11)</f>
        <v>0</v>
      </c>
      <c r="D12" s="10">
        <f>SUM(D4:D11)</f>
        <v>0</v>
      </c>
    </row>
  </sheetData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174CC-FF1F-4128-A008-3A13DFA715D5}">
  <dimension ref="A1:D12"/>
  <sheetViews>
    <sheetView workbookViewId="0"/>
  </sheetViews>
  <sheetFormatPr baseColWidth="10" defaultRowHeight="15" x14ac:dyDescent="0.25"/>
  <cols>
    <col min="1" max="1" width="52.7109375" bestFit="1" customWidth="1"/>
    <col min="3" max="3" width="20.7109375" bestFit="1" customWidth="1"/>
    <col min="4" max="4" width="21" bestFit="1" customWidth="1"/>
  </cols>
  <sheetData>
    <row r="1" spans="1:4" x14ac:dyDescent="0.25">
      <c r="A1" s="1" t="s">
        <v>13</v>
      </c>
    </row>
    <row r="3" spans="1:4" x14ac:dyDescent="0.25">
      <c r="A3" s="9" t="s">
        <v>0</v>
      </c>
      <c r="B3" s="9" t="s">
        <v>1</v>
      </c>
      <c r="C3" s="9" t="s">
        <v>2</v>
      </c>
      <c r="D3" s="9" t="s">
        <v>3</v>
      </c>
    </row>
    <row r="4" spans="1:4" x14ac:dyDescent="0.25">
      <c r="A4" s="8" t="s">
        <v>4</v>
      </c>
      <c r="B4" s="3">
        <v>0</v>
      </c>
      <c r="C4" s="4"/>
      <c r="D4" s="5"/>
    </row>
    <row r="5" spans="1:4" x14ac:dyDescent="0.25">
      <c r="A5" s="8" t="s">
        <v>5</v>
      </c>
      <c r="B5" s="3">
        <v>0</v>
      </c>
      <c r="C5" s="4"/>
      <c r="D5" s="4"/>
    </row>
    <row r="6" spans="1:4" x14ac:dyDescent="0.25">
      <c r="A6" s="8" t="s">
        <v>6</v>
      </c>
      <c r="B6" s="3">
        <v>0</v>
      </c>
      <c r="C6" s="4"/>
      <c r="D6" s="4"/>
    </row>
    <row r="7" spans="1:4" x14ac:dyDescent="0.25">
      <c r="A7" s="8" t="s">
        <v>7</v>
      </c>
      <c r="B7" s="3">
        <v>1</v>
      </c>
      <c r="C7" s="11">
        <v>311000</v>
      </c>
      <c r="D7" s="12">
        <v>310889</v>
      </c>
    </row>
    <row r="8" spans="1:4" x14ac:dyDescent="0.25">
      <c r="A8" s="8" t="s">
        <v>8</v>
      </c>
      <c r="B8" s="3">
        <v>0</v>
      </c>
      <c r="C8" s="11"/>
      <c r="D8" s="11"/>
    </row>
    <row r="9" spans="1:4" x14ac:dyDescent="0.25">
      <c r="A9" s="8" t="s">
        <v>9</v>
      </c>
      <c r="B9" s="3">
        <v>0</v>
      </c>
      <c r="C9" s="11"/>
      <c r="D9" s="11"/>
    </row>
    <row r="10" spans="1:4" x14ac:dyDescent="0.25">
      <c r="A10" s="8" t="s">
        <v>10</v>
      </c>
      <c r="B10" s="3">
        <v>0</v>
      </c>
      <c r="C10" s="11"/>
      <c r="D10" s="11"/>
    </row>
    <row r="11" spans="1:4" x14ac:dyDescent="0.25">
      <c r="A11" s="8" t="s">
        <v>11</v>
      </c>
      <c r="B11" s="3">
        <v>1</v>
      </c>
      <c r="C11" s="13">
        <v>75000</v>
      </c>
      <c r="D11" s="13">
        <v>74759</v>
      </c>
    </row>
    <row r="12" spans="1:4" x14ac:dyDescent="0.25">
      <c r="A12" s="8" t="s">
        <v>12</v>
      </c>
      <c r="B12" s="2">
        <v>2</v>
      </c>
      <c r="C12" s="10">
        <f>SUM(C4:C11)</f>
        <v>386000</v>
      </c>
      <c r="D12" s="10">
        <f>SUM(D4:D11)</f>
        <v>385648</v>
      </c>
    </row>
  </sheetData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"/>
  <sheetViews>
    <sheetView workbookViewId="0">
      <selection sqref="A1:XFD1048576"/>
    </sheetView>
  </sheetViews>
  <sheetFormatPr baseColWidth="10" defaultRowHeight="15" x14ac:dyDescent="0.25"/>
  <cols>
    <col min="1" max="1" width="52.7109375" bestFit="1" customWidth="1"/>
    <col min="3" max="3" width="20.7109375" bestFit="1" customWidth="1"/>
    <col min="4" max="4" width="21" bestFit="1" customWidth="1"/>
  </cols>
  <sheetData>
    <row r="1" spans="1:4" x14ac:dyDescent="0.25">
      <c r="A1" s="1" t="s">
        <v>13</v>
      </c>
    </row>
    <row r="3" spans="1:4" x14ac:dyDescent="0.25">
      <c r="A3" s="9" t="s">
        <v>0</v>
      </c>
      <c r="B3" s="9" t="s">
        <v>1</v>
      </c>
      <c r="C3" s="9" t="s">
        <v>2</v>
      </c>
      <c r="D3" s="9" t="s">
        <v>3</v>
      </c>
    </row>
    <row r="4" spans="1:4" x14ac:dyDescent="0.25">
      <c r="A4" s="8" t="s">
        <v>4</v>
      </c>
      <c r="B4" s="3">
        <v>0</v>
      </c>
      <c r="C4" s="4"/>
      <c r="D4" s="5"/>
    </row>
    <row r="5" spans="1:4" x14ac:dyDescent="0.25">
      <c r="A5" s="8" t="s">
        <v>5</v>
      </c>
      <c r="B5" s="3">
        <v>0</v>
      </c>
      <c r="C5" s="4"/>
      <c r="D5" s="4"/>
    </row>
    <row r="6" spans="1:4" x14ac:dyDescent="0.25">
      <c r="A6" s="8" t="s">
        <v>6</v>
      </c>
      <c r="B6" s="3">
        <v>0</v>
      </c>
      <c r="C6" s="4"/>
      <c r="D6" s="4"/>
    </row>
    <row r="7" spans="1:4" x14ac:dyDescent="0.25">
      <c r="A7" s="8" t="s">
        <v>7</v>
      </c>
      <c r="B7" s="3">
        <v>1</v>
      </c>
      <c r="C7" s="4">
        <v>131000</v>
      </c>
      <c r="D7" s="5">
        <v>107103</v>
      </c>
    </row>
    <row r="8" spans="1:4" x14ac:dyDescent="0.25">
      <c r="A8" s="8" t="s">
        <v>8</v>
      </c>
      <c r="B8" s="3">
        <v>0</v>
      </c>
      <c r="C8" s="4"/>
      <c r="D8" s="4"/>
    </row>
    <row r="9" spans="1:4" x14ac:dyDescent="0.25">
      <c r="A9" s="8" t="s">
        <v>9</v>
      </c>
      <c r="B9" s="3">
        <v>0</v>
      </c>
      <c r="C9" s="4"/>
      <c r="D9" s="4"/>
    </row>
    <row r="10" spans="1:4" x14ac:dyDescent="0.25">
      <c r="A10" s="8" t="s">
        <v>10</v>
      </c>
      <c r="B10" s="3">
        <v>0</v>
      </c>
      <c r="C10" s="4"/>
      <c r="D10" s="4"/>
    </row>
    <row r="11" spans="1:4" x14ac:dyDescent="0.25">
      <c r="A11" s="8" t="s">
        <v>11</v>
      </c>
      <c r="B11" s="3">
        <v>0</v>
      </c>
      <c r="C11" s="6"/>
      <c r="D11" s="6"/>
    </row>
    <row r="12" spans="1:4" x14ac:dyDescent="0.25">
      <c r="A12" s="8" t="s">
        <v>12</v>
      </c>
      <c r="B12" s="2">
        <v>1</v>
      </c>
      <c r="C12" s="7">
        <f>+C4+C7+C11</f>
        <v>131000</v>
      </c>
      <c r="D12" s="7">
        <f>+D4+D7+D11</f>
        <v>107103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AF21FEF665E446A991946788EC34AA" ma:contentTypeVersion="12" ma:contentTypeDescription="Crear nuevo documento." ma:contentTypeScope="" ma:versionID="51c78f956a354967352b6e1ef61ef3af">
  <xsd:schema xmlns:xsd="http://www.w3.org/2001/XMLSchema" xmlns:xs="http://www.w3.org/2001/XMLSchema" xmlns:p="http://schemas.microsoft.com/office/2006/metadata/properties" xmlns:ns2="44b82b35-b5e3-4534-8061-10fc19478974" xmlns:ns3="a44cabab-4268-40f5-9bf0-4d18a5e886f2" targetNamespace="http://schemas.microsoft.com/office/2006/metadata/properties" ma:root="true" ma:fieldsID="cb5a3c83190c3a3d25b5c431f2054347" ns2:_="" ns3:_="">
    <xsd:import namespace="44b82b35-b5e3-4534-8061-10fc19478974"/>
    <xsd:import namespace="a44cabab-4268-40f5-9bf0-4d18a5e886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b82b35-b5e3-4534-8061-10fc194789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ae687926-0cd6-4ac1-9653-4ba4897614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4cabab-4268-40f5-9bf0-4d18a5e886f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fe57a13-c3d4-482f-89cc-5f902d4e5f61}" ma:internalName="TaxCatchAll" ma:showField="CatchAllData" ma:web="a44cabab-4268-40f5-9bf0-4d18a5e886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b82b35-b5e3-4534-8061-10fc19478974">
      <Terms xmlns="http://schemas.microsoft.com/office/infopath/2007/PartnerControls"/>
    </lcf76f155ced4ddcb4097134ff3c332f>
    <TaxCatchAll xmlns="a44cabab-4268-40f5-9bf0-4d18a5e886f2" xsi:nil="true"/>
  </documentManagement>
</p:properties>
</file>

<file path=customXml/itemProps1.xml><?xml version="1.0" encoding="utf-8"?>
<ds:datastoreItem xmlns:ds="http://schemas.openxmlformats.org/officeDocument/2006/customXml" ds:itemID="{BEF87553-924D-4C84-AA51-CECE87639A3A}"/>
</file>

<file path=customXml/itemProps2.xml><?xml version="1.0" encoding="utf-8"?>
<ds:datastoreItem xmlns:ds="http://schemas.openxmlformats.org/officeDocument/2006/customXml" ds:itemID="{94F5BA03-57F4-41FF-91C3-C6ECA5267618}"/>
</file>

<file path=customXml/itemProps3.xml><?xml version="1.0" encoding="utf-8"?>
<ds:datastoreItem xmlns:ds="http://schemas.openxmlformats.org/officeDocument/2006/customXml" ds:itemID="{2D54EC15-AFA9-4B46-9EAF-918E2336DFF7}"/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2025</vt:lpstr>
      <vt:lpstr>2024</vt:lpstr>
      <vt:lpstr>2023</vt:lpstr>
      <vt:lpstr>2022</vt:lpstr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2026-04-21T09:18:10Z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0x010100D1AF21FEF665E446A991946788EC34AA</vt:lpwstr>
  </property>
</Properties>
</file>